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CEL_MARCHE\GHU\02 - INVESTISSEMENTS\2025\25-065  CONTROLES REGLEMENTAIRES RIVE D\VERSION FINALE\"/>
    </mc:Choice>
  </mc:AlternateContent>
  <xr:revisionPtr revIDLastSave="0" documentId="13_ncr:1_{8F756BAC-FB1D-46D7-B1B9-09F02DAE330D}" xr6:coauthVersionLast="47" xr6:coauthVersionMax="47" xr10:uidLastSave="{00000000-0000-0000-0000-000000000000}"/>
  <bookViews>
    <workbookView xWindow="-120" yWindow="-120" windowWidth="29040" windowHeight="15720" tabRatio="751" activeTab="8" xr2:uid="{00000000-000D-0000-FFFF-FFFF00000000}"/>
  </bookViews>
  <sheets>
    <sheet name="SYNTHESE" sheetId="53" r:id="rId1"/>
    <sheet name="HORLOGE" sheetId="54" r:id="rId2"/>
    <sheet name="ROBERT ANDRE" sheetId="55" r:id="rId3"/>
    <sheet name="CAROLI" sheetId="32" r:id="rId4"/>
    <sheet name="LEMIERRE" sheetId="56" r:id="rId5"/>
    <sheet name="LERMOYEZ CUISINE" sheetId="57" r:id="rId6"/>
    <sheet name="MASSON 18" sheetId="58" r:id="rId7"/>
    <sheet name="MAYER" sheetId="59" r:id="rId8"/>
    <sheet name="TERRASSE 22" sheetId="6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5" i="53" l="1"/>
  <c r="C14" i="53"/>
  <c r="C12" i="53"/>
  <c r="C10" i="53"/>
  <c r="D15" i="53"/>
  <c r="D14" i="53"/>
  <c r="D13" i="53"/>
  <c r="D12" i="53"/>
  <c r="D11" i="53"/>
  <c r="D10" i="53"/>
  <c r="D9" i="53"/>
  <c r="D8" i="53"/>
  <c r="Q8" i="32"/>
  <c r="P8" i="32"/>
  <c r="Q11" i="56"/>
  <c r="P11" i="56"/>
  <c r="C11" i="53" s="1"/>
  <c r="Q10" i="57"/>
  <c r="P10" i="57"/>
  <c r="Q32" i="58"/>
  <c r="P32" i="58"/>
  <c r="C13" i="53" s="1"/>
  <c r="Q10" i="59"/>
  <c r="Q6" i="61"/>
  <c r="P6" i="61"/>
  <c r="P10" i="59"/>
  <c r="Q18" i="55"/>
  <c r="P18" i="55"/>
  <c r="C9" i="53" s="1"/>
  <c r="P27" i="54"/>
  <c r="C8" i="53" s="1"/>
  <c r="Q27" i="54"/>
  <c r="C16" i="53" l="1"/>
  <c r="D16" i="53"/>
</calcChain>
</file>

<file path=xl/sharedStrings.xml><?xml version="1.0" encoding="utf-8"?>
<sst xmlns="http://schemas.openxmlformats.org/spreadsheetml/2006/main" count="1141" uniqueCount="359">
  <si>
    <t>R410A</t>
  </si>
  <si>
    <t>DAIKIN</t>
  </si>
  <si>
    <t>AIRWELL</t>
  </si>
  <si>
    <t>TOSHIBA</t>
  </si>
  <si>
    <t>R404A</t>
  </si>
  <si>
    <t>CARRIER</t>
  </si>
  <si>
    <t>R407C</t>
  </si>
  <si>
    <t>R32</t>
  </si>
  <si>
    <t>SILENSYS</t>
  </si>
  <si>
    <t>PUISSANCE FRIGORIFIQUE (KW)</t>
  </si>
  <si>
    <t>SITE</t>
  </si>
  <si>
    <t>BATIMENT</t>
  </si>
  <si>
    <t>LIBELLE</t>
  </si>
  <si>
    <t>ETAGE</t>
  </si>
  <si>
    <t>MARQUE</t>
  </si>
  <si>
    <t>MODELE</t>
  </si>
  <si>
    <t>N° SERIE</t>
  </si>
  <si>
    <t>TYPE DE FLUIDE</t>
  </si>
  <si>
    <t>RDC</t>
  </si>
  <si>
    <t>LIEU</t>
  </si>
  <si>
    <t>SERVICE</t>
  </si>
  <si>
    <t>CONDENSEUR</t>
  </si>
  <si>
    <t>ETIQUETTE</t>
  </si>
  <si>
    <t/>
  </si>
  <si>
    <t>HITACHI</t>
  </si>
  <si>
    <t>CONTRÔLE A FAIRE</t>
  </si>
  <si>
    <t>BATIMENT1</t>
  </si>
  <si>
    <t>ETAGE1</t>
  </si>
  <si>
    <t>CHARGE EN FLUIDE /Kg</t>
  </si>
  <si>
    <t>TRANE</t>
  </si>
  <si>
    <t>NB</t>
  </si>
  <si>
    <t>NB TOTAL DE GROUPE</t>
  </si>
  <si>
    <t>CAROLI</t>
  </si>
  <si>
    <t>SAT_03CLIM01</t>
  </si>
  <si>
    <t>SAT_03CLIM02</t>
  </si>
  <si>
    <t>SAT_03CLIM03</t>
  </si>
  <si>
    <t>SAT_03GF01</t>
  </si>
  <si>
    <t>SAT_03GF02</t>
  </si>
  <si>
    <t>1E</t>
  </si>
  <si>
    <t>GROUPE FROID FROID LBU</t>
  </si>
  <si>
    <t>ANCIEN GROUPE FROID FROID LBU</t>
  </si>
  <si>
    <t>LBU</t>
  </si>
  <si>
    <t>7E</t>
  </si>
  <si>
    <t>EXTERIEUR CAROLI</t>
  </si>
  <si>
    <t>AILE B RESERVE MATERIEL</t>
  </si>
  <si>
    <t>VRV LBU</t>
  </si>
  <si>
    <t>CONDENSEUR RESERVE MATERIEL</t>
  </si>
  <si>
    <t>CONDENSEUR LOCAL TECHNIQUE REPARTITEUR</t>
  </si>
  <si>
    <t>DAIK_RXYQ14U7Y1B, CONDENSEUR RXYQ14U7Y1B</t>
  </si>
  <si>
    <t>AIRW_GC18, CONDENSEUR_GC18</t>
  </si>
  <si>
    <t>DAIK_RXS50L2V1B, CONDENSEUR DAIKIN RXS50L2V1B</t>
  </si>
  <si>
    <t>CARR_30RB040DHE, GROUPE FROID 40 KW 30RB040DHE</t>
  </si>
  <si>
    <t>SAINT-ANTOINE</t>
  </si>
  <si>
    <t>HORLOGE</t>
  </si>
  <si>
    <t>SAT_01CF01</t>
  </si>
  <si>
    <t>SAT_01CF02</t>
  </si>
  <si>
    <t>SAT_01CF03</t>
  </si>
  <si>
    <t>SAT_01CF04</t>
  </si>
  <si>
    <t>CONDENSEUR CHAMBRE FROIDE STOCKER MEDICAMENT</t>
  </si>
  <si>
    <t>CONDENSEUR N°1 CHAMBRE FROIDE STOCKER PHARMACIE</t>
  </si>
  <si>
    <t>CONDENSEUR N°2 CHAMBRE FROIDE STOCKER PHARMACIE</t>
  </si>
  <si>
    <t>SAINT-ANTOINE\HORLOGE\SECTEUR 01\RDC\Pharmacie quai</t>
  </si>
  <si>
    <t>PHARMACIE</t>
  </si>
  <si>
    <t>LGL FRANCE</t>
  </si>
  <si>
    <t>SILE_SIL4519Z, CONDENSEUR_SIL4519Z</t>
  </si>
  <si>
    <t>FRIG_SILA4538Z, CONDENSEUR_SILA4538Z</t>
  </si>
  <si>
    <t>R449</t>
  </si>
  <si>
    <t>?</t>
  </si>
  <si>
    <t>SAT_01CLIM01</t>
  </si>
  <si>
    <t>SAT_01CLIM02</t>
  </si>
  <si>
    <t>SAT_01CLIM04</t>
  </si>
  <si>
    <t>SAT_01CLIM05</t>
  </si>
  <si>
    <t>SAT_01CLIM06</t>
  </si>
  <si>
    <t>SAT_01CLIM07</t>
  </si>
  <si>
    <t>SAT_01CLIM08</t>
  </si>
  <si>
    <t>SAT_01CLIM09</t>
  </si>
  <si>
    <t>SAT_01CLIM10</t>
  </si>
  <si>
    <t>SAT_01CLIM11</t>
  </si>
  <si>
    <t>SAT_01CLIM12</t>
  </si>
  <si>
    <t>SAT_01CLIM13</t>
  </si>
  <si>
    <t>SAT_01CLIM13_06</t>
  </si>
  <si>
    <t>SAT_01CLIM14_01</t>
  </si>
  <si>
    <t>SAT_01CLIM15</t>
  </si>
  <si>
    <t>SAT_01CLIM16</t>
  </si>
  <si>
    <t>SAT_01CLIM17</t>
  </si>
  <si>
    <t>SAT_01CLIM18</t>
  </si>
  <si>
    <t>SAT_01CLIM21</t>
  </si>
  <si>
    <t>SAT_01GF03</t>
  </si>
  <si>
    <t>FUJITSU</t>
  </si>
  <si>
    <t>LG</t>
  </si>
  <si>
    <t>MITSUBISHI ELECT.EUR.BV</t>
  </si>
  <si>
    <t>AIRW_UC73AR407C, CONDENSEUR AIRWELL UC73AR407C</t>
  </si>
  <si>
    <t>AIRW_AWAUYBDE030H11, CONDENSEUR AWSIHJD030N11</t>
  </si>
  <si>
    <t>AIRW_AWAU-YBDE030-H11, CONDENSEUR AIRWELL MODEL AWAU- YBDE030-H11</t>
  </si>
  <si>
    <t>FUJI_AOYG24LFCC, CONDENSEUR_AOYG24LFCC</t>
  </si>
  <si>
    <t>LG_AUUW186B, CONDENSEUR_AUUW186B</t>
  </si>
  <si>
    <t>AIRW_AWAUCONAA54C21TTS, CONDENSEUR_AWAUCONAA54C21TTS</t>
  </si>
  <si>
    <t>AIRW_UC33A, CONDENSEUR UC33A</t>
  </si>
  <si>
    <t>DAIK_RXYSQ12TMY1B, CONDENSEUR RXYSQ12TMY1B</t>
  </si>
  <si>
    <t>DAIK_FXAQ603PAV1, EVAPORATUR_FXAQ603PAV1</t>
  </si>
  <si>
    <t>DAIK_FHQ100CAVEB, EVAPORATEUR FHQ100CAVEB</t>
  </si>
  <si>
    <t>MITS_PURYP200YNWA, CONDENSEUR_PURYP200YNWA</t>
  </si>
  <si>
    <t>TOSH_RAVSM1603ATE, CONDENSEUR_RAVSM1603ATE</t>
  </si>
  <si>
    <t>DAIK_2MXM50N2V1B9, CONDENSEUR_2MXM50N2V1B9</t>
  </si>
  <si>
    <t>00043704, RAS-3HVRC3</t>
  </si>
  <si>
    <t>DAIK_EWAQ021CAWH, GROUPE DE FROID 21KW EWAQ021CAWH</t>
  </si>
  <si>
    <t>SAINT-ANTOINE\EXTERIEURS\Secteur OUEST (03)\Voies et jardins extérieurs\Exterieur cour cuisine</t>
  </si>
  <si>
    <t>SAINT-ANTOINE\HORLOGE\SECTEUR 01\1E\Terrasse</t>
  </si>
  <si>
    <t>SAINT-ANTOINE\HORLOGE\SECTEUR 04\TERRASSE\Terrasse 132_149</t>
  </si>
  <si>
    <t>SAINT-ANTOINE\HORLOGE\SECTEUR 06\RDC\Escalier DSIL P15</t>
  </si>
  <si>
    <t>SAINT-ANTOINE\HORLOGE\SECTEUR 02\RDC\LT Condenseurs</t>
  </si>
  <si>
    <t>SAINT-ANTOINE\EXTERIEURS\Secteur NORD (01)\Voies et jardins extérieurs\Extérieurs Terrasse Plateau imagerie</t>
  </si>
  <si>
    <t>SAINT-ANTOINE\HORLOGE\SECTEUR 03\SOUS-SOL 1\Radio Poste 2</t>
  </si>
  <si>
    <t>SAINT-ANTOINE\HORLOGE\SECTEUR 03\SOUS-SOL 1\local tech IRM 2</t>
  </si>
  <si>
    <t>SAINT-ANTOINE\EXTERIEURS\Secteur EST (04)\Voies et jardins extérieurs\Exterieurs MAYER MASSON</t>
  </si>
  <si>
    <t>SAINT-ANTOINE\EXTERIEURS\Secteur SUD (02)\Voies et jardins extérieurs\Extérieurs UPR Crozatier</t>
  </si>
  <si>
    <t>CONDENSEUR GAUCHE CLIM PRINCIPAL SALLE INFORMAT.</t>
  </si>
  <si>
    <t>CONDENSEUR DROIT CLIM PRINCIPAL SALLE INFORMAT.</t>
  </si>
  <si>
    <t>CONDENSEUR PHARMACOLOGIE</t>
  </si>
  <si>
    <t>CONDENSEUR RESERVE INFORMATIQUE</t>
  </si>
  <si>
    <t>CONDENSEUR SALLE INFORMATIQUE</t>
  </si>
  <si>
    <t>CONDENSEUR SALLE DES COMMISSIONS</t>
  </si>
  <si>
    <t>CONDENSEUR VRV SCANNER 1</t>
  </si>
  <si>
    <t>EVAPORATEUR POSTE 2 RADIO</t>
  </si>
  <si>
    <t>EVAPORATEUR LOCAL TECH IRM 2</t>
  </si>
  <si>
    <t>CONDENSEUR STOCKER 2 PHARMACIE</t>
  </si>
  <si>
    <t>CONDENSEUR VRV VASCULAIRE ECHOGRAPHIE</t>
  </si>
  <si>
    <t>CONDENSEUR LOCAL TECHNIQUE SALLE EXAMENS VASCULAIRE</t>
  </si>
  <si>
    <t>CONDENSEUR POSTE DE CONTROLE CROZATIER</t>
  </si>
  <si>
    <t>UNITE EXTERIEURE SALLE DES COMISSIONS</t>
  </si>
  <si>
    <t>GROUPE DE FROID SCANNER 2</t>
  </si>
  <si>
    <t>ROBERT ANDRE</t>
  </si>
  <si>
    <t>AIRW_GC18DC, CONDENSEUR AIRWELL GC 18 DC INV R410</t>
  </si>
  <si>
    <t>AIRW_AWAU-YBDE024-H11, CONDENSEUR AWAU- YBDE024-H11</t>
  </si>
  <si>
    <t>DAIK_REYQ8T7Y1B, CONDENSEUR REYQ8T7Y1B</t>
  </si>
  <si>
    <t>AIRW_GC12, CONDENSEUR GC12</t>
  </si>
  <si>
    <t>TOSH_RAVSM563ATE, CONDENSEUR RAVSM563ATE</t>
  </si>
  <si>
    <t>CARR_30RB0342, GROUPE FROID 300 KW 30RB0342</t>
  </si>
  <si>
    <t>SAT_02CLIM01</t>
  </si>
  <si>
    <t>SAT_02CLIM02</t>
  </si>
  <si>
    <t>SAT_02CLIM03</t>
  </si>
  <si>
    <t>SAT_02CLIM04</t>
  </si>
  <si>
    <t>SAT_02CLIM05</t>
  </si>
  <si>
    <t>SAT_02CLIM06</t>
  </si>
  <si>
    <t>SAT_02CLIM07</t>
  </si>
  <si>
    <t>SAT_02CLIM16</t>
  </si>
  <si>
    <t>SAT_02CLIM19</t>
  </si>
  <si>
    <t>SAT_02CLIM20</t>
  </si>
  <si>
    <t>SAT_02CLIM21</t>
  </si>
  <si>
    <t>SAT_02CLIM22</t>
  </si>
  <si>
    <t>SAT_02CLIM23</t>
  </si>
  <si>
    <t>SAT_02CLIM25</t>
  </si>
  <si>
    <t>SAT_02GF02</t>
  </si>
  <si>
    <t xml:space="preserve">CONDENSEUR CLIM PIECE 729 </t>
  </si>
  <si>
    <t>CONDENSEUR CLIM PIECE 731</t>
  </si>
  <si>
    <t>CONDENSEUR CLIM PIECE 850</t>
  </si>
  <si>
    <t>CONDENSEUR CLIM SALLE REUNION HEMATO</t>
  </si>
  <si>
    <t>CONDENSEUR CLIM PIECE 872</t>
  </si>
  <si>
    <t>CONDENSEUR CLIM PIECE 885</t>
  </si>
  <si>
    <t>CONDENSEUR VRV SECURITE INCENDIE</t>
  </si>
  <si>
    <t>CONDENSEUR LOCAL ONDULEUR MALADE</t>
  </si>
  <si>
    <t>CONDENSEUR AUTOCOM</t>
  </si>
  <si>
    <t>CONDENSEUR CENTRALE APPEL MALADE</t>
  </si>
  <si>
    <t>CONDENSEUR LOCAL ONDULEUR TECHNIQUE</t>
  </si>
  <si>
    <t>GROUPE FROID HEMATOLOGIE / UPAC</t>
  </si>
  <si>
    <t>SAINT-ANTOINE\ROBERT ANDRE\SECTEUR 00\10E\Terrasse EST (coté P MASSON)</t>
  </si>
  <si>
    <t>SAINT-ANTOINE\ROBERT ANDRE\SECTEUR 00\T11\Terrasse B3</t>
  </si>
  <si>
    <t>SAINT-ANTOINE\ROBERT ANDRE\SECTEUR 00\10E\Terrasse OUEST (coté LERMOYER)</t>
  </si>
  <si>
    <t>SAINT-ANTOINE\ROBERT ANDRE\SECTEUR 00\SOUS-SOL 1\Cour anglaise sécu incendie</t>
  </si>
  <si>
    <t>SAINT-ANTOINE\ROBERT ANDRE\SECTEUR 00\SOUS-SOL 1\Cour anglaise brancardage</t>
  </si>
  <si>
    <t>SAINT-ANTOINE\ROBERT ANDRE\SECTEUR 00\SOUS-SOL 2\LT Autocom poste informatique</t>
  </si>
  <si>
    <t>SAINT-ANTOINE\ROBERT ANDRE\SECTEUR 00\SOUS-SOL 2\LT Autocom</t>
  </si>
  <si>
    <t>LEMIERRE</t>
  </si>
  <si>
    <t>CGWH 235</t>
  </si>
  <si>
    <t>SAT_09GF01</t>
  </si>
  <si>
    <t>GROUPE FROID LEMIERRE</t>
  </si>
  <si>
    <t>SAINT-ANTOINE\LEMIERRE\Secteur 00\RCB\LT Centrale eau glacée</t>
  </si>
  <si>
    <t>DAIK_RZASG1OOM7Y1B, CONDENSEUR_RZASG1OOM7Y1B</t>
  </si>
  <si>
    <t>AIRW_AWAUYBD024H11, CONDENSEUR_AWAUYBD024H11</t>
  </si>
  <si>
    <t>DAIK_RXS20K2V1B, CONDENSEUR_RXS20K2V1B</t>
  </si>
  <si>
    <t>AIRW_GC18N410RCT400AW, CONDENSEUR_GC18N410RCT400AW</t>
  </si>
  <si>
    <t>DAIK_RXF35C5V1B, CONDENSEUR_RXF35C5V1B</t>
  </si>
  <si>
    <t>CONDENSEUR SALLE CONGELATEURS</t>
  </si>
  <si>
    <t>CONDENSEUR SALLE CONGELATEUR</t>
  </si>
  <si>
    <t>CONDENSEUR LABORATOIRE</t>
  </si>
  <si>
    <t>CONDENSEUR BUREUA N°4</t>
  </si>
  <si>
    <t>CONDENSEUR BUREUA N°3</t>
  </si>
  <si>
    <t>CONDENSEUR BUREAU MEDICAL</t>
  </si>
  <si>
    <t>CONDENSEUR SALLE DE RELECTURE EXAMENS</t>
  </si>
  <si>
    <t>SAT_09CLIM01</t>
  </si>
  <si>
    <t>SAT_09CLIM02</t>
  </si>
  <si>
    <t>SAT_09CLIM03</t>
  </si>
  <si>
    <t>SAT_09CLIM04</t>
  </si>
  <si>
    <t>SAT_09CLIM05</t>
  </si>
  <si>
    <t>SAT_09CLIM06</t>
  </si>
  <si>
    <t>SAT_09CLIM07</t>
  </si>
  <si>
    <t>SAINT-ANTOINE\LEMIERRE\Secteur 00\Sous-sol\Cour sud</t>
  </si>
  <si>
    <t>SAINT-ANTOINE\LEMIERRE\Secteur 00\RCH\OPH/ORL Secrétariat</t>
  </si>
  <si>
    <t>SAINT-ANTOINE\LEMIERRE\Secteur 00\RCH\Cour anglaise SUD</t>
  </si>
  <si>
    <t>LENNOX</t>
  </si>
  <si>
    <t>LERMOYEZ 05</t>
  </si>
  <si>
    <t>LERMOYEZ 06</t>
  </si>
  <si>
    <t>DISN/DIET</t>
  </si>
  <si>
    <t>CUISINE</t>
  </si>
  <si>
    <t>2E 3E</t>
  </si>
  <si>
    <t>2E 35</t>
  </si>
  <si>
    <t>RDC B</t>
  </si>
  <si>
    <t>SAT_05CF01</t>
  </si>
  <si>
    <t>SAT_05CF02</t>
  </si>
  <si>
    <t>SAT_05CF03</t>
  </si>
  <si>
    <t>SAT_05CF04</t>
  </si>
  <si>
    <t>SAT_05CF05</t>
  </si>
  <si>
    <t>SAT_05CLIM07</t>
  </si>
  <si>
    <t>SAT_05CLIM08</t>
  </si>
  <si>
    <t xml:space="preserve"> GROUPE DE FROID CUISINE N°1</t>
  </si>
  <si>
    <t>GROUPE DE FROID CUISINE N°2</t>
  </si>
  <si>
    <t>GROUPE DE FROID CUISINE N°3</t>
  </si>
  <si>
    <t>GROUPE DE FROID CUISINE N°4</t>
  </si>
  <si>
    <t>GROUPE FROID CUISINE N°5</t>
  </si>
  <si>
    <t>VRV CONDENSEUR DISN</t>
  </si>
  <si>
    <t>VRV CONDENSEUR DISN + DIETETIQUE</t>
  </si>
  <si>
    <t>SAINT-ANTOINE\LERMOYEZ 05\Secteur 00\1er\Terrasse 302_178</t>
  </si>
  <si>
    <t>SAINT-ANTOINE\LERMOYEZ 05\Secteur 00\Terrasse T02\Terrasse 312_278</t>
  </si>
  <si>
    <t>SAINT-ANTOINE\LERMOYEZ 05\Secteur 00\Terrasse T02\Terrasse 320_180</t>
  </si>
  <si>
    <t>LENN_MHVOCT2P4EES4YALN, CONDENSEUR_MHVOCT2P4EES4YALN</t>
  </si>
  <si>
    <t>LENN_MHVOCT3P4EES14YALN, CONDENSEUR_MHVOCT3P4EES14YALN</t>
  </si>
  <si>
    <t>LENN_OCT3P4DES5YALN, CONDENSEUR_OCT3P4DES5YALN</t>
  </si>
  <si>
    <t>MITS_PUHYP200YKBA1, CONDENSEUR PUHYP200YKBA1</t>
  </si>
  <si>
    <t>MITS_PUHYP350YKBA1G, CONDENSEUR PUHYP350YKBA1G</t>
  </si>
  <si>
    <t>MASSON 18</t>
  </si>
  <si>
    <t>SAINT-ANTOINE\MASSON 18\Secteur 00\T 04\Terrasse 119_177</t>
  </si>
  <si>
    <t>SAINT-ANTOINE\MASSON 18\Secteur 00\1er\Toiture terrasse</t>
  </si>
  <si>
    <t>SAINT-ANTOINE\MASSON 18\Secteur 00\Sous-sol 2\CONGELATEURS -80</t>
  </si>
  <si>
    <t>SAINT-ANTOINE\MASSON 18\Secteur 00\RDC\Chambre mortuaire Sas accès cour</t>
  </si>
  <si>
    <t>SAINT-ANTOINE\MASSON 18\Secteur 00\Sous-sol 1\Sas rampe</t>
  </si>
  <si>
    <t>SAINT-ANTOINE\MASSON 18\Secteur 00\RDC\LT Centrale CO2</t>
  </si>
  <si>
    <t>SAINT-ANTOINE\MASSON 18\Secteur 00\RDC\Chambre mortuaire Cour convois</t>
  </si>
  <si>
    <t>CONDENSEUR CHAMBRE FROIDE  CELLULE N°1</t>
  </si>
  <si>
    <t>CONDENSEUR CHAMBRE FROIDE NEGATIVE CELLULE N°2</t>
  </si>
  <si>
    <t>CONDENSEUR CHAMBRE FROIDE CELLULE N°3</t>
  </si>
  <si>
    <t>CONDENSEUR CHAMBRE FROIDE  CELLULE N°4</t>
  </si>
  <si>
    <t>CONDENSEUR CHAMBRE FROIDE  CELLULE N°5</t>
  </si>
  <si>
    <t>CONDENSEUR CHAMBRE FROIDE BASSE TEMPERATURE  CELLULE N°6</t>
  </si>
  <si>
    <t>CONDENSEURCHAMBRE FROIDE N°34</t>
  </si>
  <si>
    <t>CONDENSEUR CHAMBRE FROIDE LOCAL DECHETS</t>
  </si>
  <si>
    <t>CONDENSEUR CHAMBRE FROIDE DASRI LOCAL DECHETS</t>
  </si>
  <si>
    <t>CONDENSEUR CHAMBRE FROIDE SALLE N°11</t>
  </si>
  <si>
    <t>CONDENSEUR CHAMBRE FROIDE PROPRE N°12</t>
  </si>
  <si>
    <t xml:space="preserve">CONDENSEUR CHAMBRE FROIDE MORTUAIRE 2S/SOL </t>
  </si>
  <si>
    <t xml:space="preserve">CONDENSEUR LOCAL REPARTITEUR </t>
  </si>
  <si>
    <t>CONDENSEUR ZONE TECHNIQUE CHAMBRE MORTUAIRE</t>
  </si>
  <si>
    <t>CONDENSEUR THUMEROTHEQUE</t>
  </si>
  <si>
    <t>CONDENSEUR THUMEROTHEQUE PRELEVEMENT CORNEES</t>
  </si>
  <si>
    <t>CONDENSEUR BOX DE PRESENTATION DES CORPS</t>
  </si>
  <si>
    <t>CONDENSEUR TUMOROTHEQUE</t>
  </si>
  <si>
    <t>CONDENSEUR LOCAL CONGELATEUR</t>
  </si>
  <si>
    <t>CONDENSEUR LOCAL PHOTOCOPIEUSE</t>
  </si>
  <si>
    <t>VRV TUMEROTHEQUE</t>
  </si>
  <si>
    <t>VRV GROUPE 2 CRB TUMOROTHEQUE</t>
  </si>
  <si>
    <t>GROUPE FROID RESEAU EG ANAPATH</t>
  </si>
  <si>
    <t>GROUPE FROID BACTERIO</t>
  </si>
  <si>
    <t>SAT_18CF01</t>
  </si>
  <si>
    <t>SAT_18CF02</t>
  </si>
  <si>
    <t>SAT_18CF03</t>
  </si>
  <si>
    <t>SAT_18CF04</t>
  </si>
  <si>
    <t>SAT_18CF05</t>
  </si>
  <si>
    <t>SAT_18CF06</t>
  </si>
  <si>
    <t>SAT_18CF13</t>
  </si>
  <si>
    <t>SAT_18CF14</t>
  </si>
  <si>
    <t>SAT_18CF15</t>
  </si>
  <si>
    <t>SAT_18CF16</t>
  </si>
  <si>
    <t>SAT_18CF19</t>
  </si>
  <si>
    <t>SAT_18CF20</t>
  </si>
  <si>
    <t>SAT_18CF21</t>
  </si>
  <si>
    <t>SAT_18CF22</t>
  </si>
  <si>
    <t>SAT_18CF23</t>
  </si>
  <si>
    <t>SAT_18CLIM06</t>
  </si>
  <si>
    <t>SAT_18CLIM07</t>
  </si>
  <si>
    <t>SAT_18CLIM08</t>
  </si>
  <si>
    <t>SAT_18CLIM09</t>
  </si>
  <si>
    <t>SAT_18CLIM10</t>
  </si>
  <si>
    <t>SAT_18CLIM11</t>
  </si>
  <si>
    <t>SAT_18CLIM17</t>
  </si>
  <si>
    <t>SAT_18CLIM18</t>
  </si>
  <si>
    <t>SAT_18CLIM23</t>
  </si>
  <si>
    <t>SAT_18CLIM24</t>
  </si>
  <si>
    <t>SAT_18CLIM25</t>
  </si>
  <si>
    <t>SAT_18GF01</t>
  </si>
  <si>
    <t>SAT_18GF03</t>
  </si>
  <si>
    <t>WINTSYS</t>
  </si>
  <si>
    <t>MARSTAIR</t>
  </si>
  <si>
    <t>SILE_SIL9510Z, CONDENSEUR_SIL9510Z</t>
  </si>
  <si>
    <t>WINT_WIN9513ZFZ, CONDENSEUR_WIN9513ZFZ</t>
  </si>
  <si>
    <t>WINT_WIN4519ZFZ, CONDENSEUR_WIN4519ZFZ</t>
  </si>
  <si>
    <t>WINT_WINFH4524ZFZ, CONDENSEUR_WINFH4524ZFZ</t>
  </si>
  <si>
    <t>WINT_WIN4517ZFZ, CONDENSEUR_WIN4517ZFZ</t>
  </si>
  <si>
    <t>WINT_WINFH4531ZTZ, CONDENSEUR_WINFH4531ZTZ</t>
  </si>
  <si>
    <t>FRIG_ECA12N7L01A1, CONDENSEUR_ECA12N7L01A1</t>
  </si>
  <si>
    <t>DAIK_RZQSG71L3V1B, CONDENSEUR_RZQSG71L3V1B</t>
  </si>
  <si>
    <t>AIRW_OUPSINV48HR, CONDENSEUR_OUPSINV48HR</t>
  </si>
  <si>
    <t>AIRW_OUPSINV36HR, CONDENSEUR_OUPSINV36HR</t>
  </si>
  <si>
    <t>AIRW_MFL40HR, CONDENSEUR_MFL40HR</t>
  </si>
  <si>
    <t>AIRW_MFL100R3, CONDENSEUR_MFL100R3</t>
  </si>
  <si>
    <t>MARS_MCU180, CONDENSEUR_MCU180</t>
  </si>
  <si>
    <t>FUJI_AOYG24LALA, CONDENSEUR_AOYG24LALA</t>
  </si>
  <si>
    <t>DAIK_RXYSCQ4TMV1B, CONDENSEUR_RXYSCQ4TMV1B</t>
  </si>
  <si>
    <t>00043705, RAS-5HNP2E</t>
  </si>
  <si>
    <t>DAIK_EWAT230BXSA1004, GROUPE FROID 238 KW EWAT230B-XSA1004</t>
  </si>
  <si>
    <t>DAIK_EWAD38DTZXR, GROUPE FROID 490 KW EWAD38DTZXR</t>
  </si>
  <si>
    <t>R134a</t>
  </si>
  <si>
    <t>SAT_18GF02</t>
  </si>
  <si>
    <t>GROUPE FROID FECATHEQUE</t>
  </si>
  <si>
    <t>EWAT115B-SRA1017</t>
  </si>
  <si>
    <t>MAYER</t>
  </si>
  <si>
    <t>SAINT-ANTOINE\MAYER\SECTEUR 00\1E\Terrasse</t>
  </si>
  <si>
    <t>SAINT-ANTOINE\MAYER\SECTEUR 00\T06\Terrasse sud 129_358</t>
  </si>
  <si>
    <t>SAINT-ANTOINE\MAYER\SECTEUR 00\T06\Terrasse nord 127_333</t>
  </si>
  <si>
    <t>GROUPE FROID MAYER</t>
  </si>
  <si>
    <t>CONDENSEUR SALLE OP 1</t>
  </si>
  <si>
    <t>CONDENSEUR SALLE OP 2</t>
  </si>
  <si>
    <t>CONDENSEUR VRV STOMATOLOGIE</t>
  </si>
  <si>
    <t>CONDENSEUR VRV CONSULTATION MIT</t>
  </si>
  <si>
    <t>CONDENSEUR VRV MIT1</t>
  </si>
  <si>
    <t>CONDENSEUR VRV MIT 2</t>
  </si>
  <si>
    <t>TRAN_CGAM080SECPCT, GROUPE FROID_CGAM080SECPCT</t>
  </si>
  <si>
    <t>AIRW_AWAUYBDE018H11, CONDENSEUR AWAUYBDE018H11</t>
  </si>
  <si>
    <t>DAIK_RXYSQ10TMY1B, CONDENSEUR RXYSQ10TMY1B</t>
  </si>
  <si>
    <t>DAIK_RXYCQ12A7Y1B, CONDENSEUR RXYCQ12A7Y1B</t>
  </si>
  <si>
    <t>STE TRANE</t>
  </si>
  <si>
    <t>TOUS</t>
  </si>
  <si>
    <t>STOMATO</t>
  </si>
  <si>
    <t>MIT</t>
  </si>
  <si>
    <t>E2</t>
  </si>
  <si>
    <t>E1</t>
  </si>
  <si>
    <t>SAT_14CLIM01</t>
  </si>
  <si>
    <t>SAT_14CLIM02</t>
  </si>
  <si>
    <t>SAT_14CLIM03</t>
  </si>
  <si>
    <t>SAT_14CLIM04</t>
  </si>
  <si>
    <t>SAT_14CLIM05</t>
  </si>
  <si>
    <t>SAT_14CLIM06</t>
  </si>
  <si>
    <t>SAT_14GF01</t>
  </si>
  <si>
    <t>SAT_22GF01</t>
  </si>
  <si>
    <t>SAT_22GF02</t>
  </si>
  <si>
    <t>SAT_22GF03</t>
  </si>
  <si>
    <t>SAINT-ANTOINE\TERRASSE 022\SECTEUR 00\RDC\LT CENTRALE FROID</t>
  </si>
  <si>
    <t>TERRASSE 022</t>
  </si>
  <si>
    <t>DAIK_EWAHC12TZXRC2002, GROUPE FROID 1,2 MW EWAHC12TZXRC2002</t>
  </si>
  <si>
    <t>DAIK_EWAHC10TZXRC2002, GROUPE FROID 1,0 MW EWAHC10TZXRC2002</t>
  </si>
  <si>
    <t>R-1234ze</t>
  </si>
  <si>
    <t>LERMOYEZ CUISINE</t>
  </si>
  <si>
    <t>TERRASSE 22</t>
  </si>
  <si>
    <t>idem</t>
  </si>
  <si>
    <t>MARCHE CONTROLES REGLEMENTAIRES 2026 - 2030
RIVE DROITE HOPITAUX PARIS SORBONNES UNIVERSITE</t>
  </si>
  <si>
    <t>HOPITAL SAINT ANTOINE</t>
  </si>
  <si>
    <t>LOCALISATION DES EQUIPEMENTS EXTERIEURS</t>
  </si>
  <si>
    <t>LOCALISATION DES EQUIPEMENTS INTERIEURS</t>
  </si>
  <si>
    <t>CARACTERISTIQUES</t>
  </si>
  <si>
    <t>PUISSANCE FRIGORIFIQUE (Kw)</t>
  </si>
  <si>
    <t>À contrôler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</si>
</sst>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\K\w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i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5" borderId="4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 wrapText="1"/>
    </xf>
    <xf numFmtId="0" fontId="3" fillId="5" borderId="8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right" vertical="center" wrapText="1"/>
    </xf>
    <xf numFmtId="0" fontId="8" fillId="2" borderId="1" xfId="2" applyFont="1" applyFill="1" applyBorder="1" applyAlignment="1">
      <alignment vertical="center" wrapText="1"/>
    </xf>
    <xf numFmtId="0" fontId="5" fillId="4" borderId="0" xfId="0" applyFont="1" applyFill="1" applyAlignment="1">
      <alignment horizontal="center" vertical="center"/>
    </xf>
    <xf numFmtId="2" fontId="10" fillId="3" borderId="3" xfId="0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5" borderId="8" xfId="3" applyFont="1" applyFill="1" applyBorder="1" applyAlignment="1">
      <alignment horizontal="center" vertical="center"/>
    </xf>
    <xf numFmtId="0" fontId="3" fillId="4" borderId="1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8" fillId="4" borderId="1" xfId="2" applyFont="1" applyFill="1" applyBorder="1" applyAlignment="1">
      <alignment vertical="center" wrapText="1"/>
    </xf>
    <xf numFmtId="0" fontId="3" fillId="4" borderId="1" xfId="2" applyFont="1" applyFill="1" applyBorder="1" applyAlignment="1">
      <alignment vertical="center" wrapText="1"/>
    </xf>
  </cellXfs>
  <cellStyles count="5">
    <cellStyle name="Normal" xfId="0" builtinId="0"/>
    <cellStyle name="Normal_ACHARD" xfId="2" xr:uid="{00000000-0005-0000-0000-000001000000}"/>
    <cellStyle name="Normal_Feuil24" xfId="1" xr:uid="{00000000-0005-0000-0000-000008000000}"/>
    <cellStyle name="Normal_LE LORIER" xfId="3" xr:uid="{F284DD36-F9C2-492E-A444-9C6D85C47194}"/>
    <cellStyle name="Normal_SALMON" xfId="4" xr:uid="{3A5FAD18-E0B9-4610-87FC-B0A7EBB72619}"/>
  </cellStyles>
  <dxfs count="0"/>
  <tableStyles count="0" defaultTableStyle="TableStyleMedium9" defaultPivotStyle="PivotStyleLight16"/>
  <colors>
    <mruColors>
      <color rgb="FF0099CC"/>
      <color rgb="FFFFFF99"/>
      <color rgb="FFFF0066"/>
      <color rgb="FFFF33CC"/>
      <color rgb="FFFF00FF"/>
      <color rgb="FFCC00FF"/>
      <color rgb="FF9999FF"/>
      <color rgb="FFFF99FF"/>
      <color rgb="FF00FF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32752</xdr:colOff>
      <xdr:row>1</xdr:row>
      <xdr:rowOff>2</xdr:rowOff>
    </xdr:from>
    <xdr:to>
      <xdr:col>1</xdr:col>
      <xdr:colOff>114300</xdr:colOff>
      <xdr:row>2</xdr:row>
      <xdr:rowOff>428626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B527A7C-4087-4598-83E0-D942027C7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52" y="438152"/>
          <a:ext cx="2338973" cy="866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showGridLines="0" zoomScaleNormal="100" workbookViewId="0">
      <selection activeCell="E4" sqref="E4"/>
    </sheetView>
  </sheetViews>
  <sheetFormatPr baseColWidth="10" defaultColWidth="33.85546875" defaultRowHeight="35.1" customHeight="1" x14ac:dyDescent="0.25"/>
  <cols>
    <col min="1" max="2" width="33.85546875" style="1"/>
    <col min="3" max="3" width="40.42578125" style="1" bestFit="1" customWidth="1"/>
    <col min="4" max="16384" width="33.85546875" style="1"/>
  </cols>
  <sheetData>
    <row r="1" spans="1:5" ht="35.1" customHeight="1" x14ac:dyDescent="0.25">
      <c r="A1" s="14"/>
      <c r="B1" s="27" t="s">
        <v>353</v>
      </c>
      <c r="C1" s="27"/>
      <c r="D1" s="27"/>
      <c r="E1" s="23"/>
    </row>
    <row r="2" spans="1:5" ht="35.1" customHeight="1" x14ac:dyDescent="0.25">
      <c r="A2" s="14"/>
      <c r="B2" s="14"/>
      <c r="C2" s="23"/>
      <c r="D2" s="23"/>
      <c r="E2" s="23"/>
    </row>
    <row r="3" spans="1:5" ht="35.1" customHeight="1" x14ac:dyDescent="0.25">
      <c r="A3" s="14"/>
      <c r="B3" s="26" t="s">
        <v>352</v>
      </c>
      <c r="C3" s="26"/>
      <c r="D3" s="26"/>
    </row>
    <row r="4" spans="1:5" ht="35.1" customHeight="1" x14ac:dyDescent="0.25">
      <c r="A4" s="14"/>
      <c r="B4" s="26"/>
      <c r="C4" s="26"/>
      <c r="D4" s="26"/>
    </row>
    <row r="5" spans="1:5" ht="35.1" customHeight="1" x14ac:dyDescent="0.25">
      <c r="A5" s="14"/>
      <c r="B5" s="14"/>
      <c r="C5" s="14"/>
      <c r="D5" s="14"/>
    </row>
    <row r="6" spans="1:5" ht="35.1" customHeight="1" x14ac:dyDescent="0.25">
      <c r="A6" s="14"/>
      <c r="B6" s="14"/>
      <c r="C6" s="14"/>
      <c r="D6" s="14"/>
    </row>
    <row r="7" spans="1:5" ht="35.1" customHeight="1" x14ac:dyDescent="0.25">
      <c r="A7" s="15" t="s">
        <v>11</v>
      </c>
      <c r="B7" s="15" t="s">
        <v>25</v>
      </c>
      <c r="C7" s="15" t="s">
        <v>9</v>
      </c>
      <c r="D7" s="15" t="s">
        <v>31</v>
      </c>
    </row>
    <row r="8" spans="1:5" ht="35.1" customHeight="1" x14ac:dyDescent="0.25">
      <c r="A8" s="16" t="s">
        <v>53</v>
      </c>
      <c r="B8" s="17">
        <v>2026</v>
      </c>
      <c r="C8" s="18">
        <f>+HORLOGE!P27</f>
        <v>118.3</v>
      </c>
      <c r="D8" s="19">
        <f>+HORLOGE!Q27</f>
        <v>24</v>
      </c>
    </row>
    <row r="9" spans="1:5" ht="35.1" customHeight="1" x14ac:dyDescent="0.25">
      <c r="A9" s="16" t="s">
        <v>131</v>
      </c>
      <c r="B9" s="17">
        <v>2026</v>
      </c>
      <c r="C9" s="18">
        <f>'ROBERT ANDRE'!P18</f>
        <v>158.30000000000001</v>
      </c>
      <c r="D9" s="19">
        <f>'ROBERT ANDRE'!Q18</f>
        <v>15</v>
      </c>
    </row>
    <row r="10" spans="1:5" ht="35.1" customHeight="1" x14ac:dyDescent="0.25">
      <c r="A10" s="16" t="s">
        <v>32</v>
      </c>
      <c r="B10" s="17">
        <v>2026</v>
      </c>
      <c r="C10" s="18">
        <f>CAROLI!P8</f>
        <v>114.57</v>
      </c>
      <c r="D10" s="19">
        <f>CAROLI!Q8</f>
        <v>5</v>
      </c>
    </row>
    <row r="11" spans="1:5" ht="35.1" customHeight="1" x14ac:dyDescent="0.25">
      <c r="A11" s="16" t="s">
        <v>172</v>
      </c>
      <c r="B11" s="17">
        <v>2026</v>
      </c>
      <c r="C11" s="18">
        <f>LEMIERRE!P11</f>
        <v>115</v>
      </c>
      <c r="D11" s="19">
        <f>LEMIERRE!Q11</f>
        <v>8</v>
      </c>
    </row>
    <row r="12" spans="1:5" ht="35.1" customHeight="1" x14ac:dyDescent="0.25">
      <c r="A12" s="16" t="s">
        <v>349</v>
      </c>
      <c r="B12" s="17">
        <v>2026</v>
      </c>
      <c r="C12" s="18">
        <f>'LERMOYEZ CUISINE'!P10</f>
        <v>168</v>
      </c>
      <c r="D12" s="19">
        <f>'LERMOYEZ CUISINE'!Q10</f>
        <v>7</v>
      </c>
    </row>
    <row r="13" spans="1:5" ht="35.1" customHeight="1" x14ac:dyDescent="0.25">
      <c r="A13" s="16" t="s">
        <v>229</v>
      </c>
      <c r="B13" s="17">
        <v>2026</v>
      </c>
      <c r="C13" s="18">
        <f>'MASSON 18'!P32</f>
        <v>868</v>
      </c>
      <c r="D13" s="19">
        <f>'MASSON 18'!Q32</f>
        <v>29</v>
      </c>
    </row>
    <row r="14" spans="1:5" ht="35.1" customHeight="1" x14ac:dyDescent="0.25">
      <c r="A14" s="16" t="s">
        <v>313</v>
      </c>
      <c r="B14" s="17">
        <v>2026</v>
      </c>
      <c r="C14" s="18">
        <f>MAYER!P10</f>
        <v>356.8</v>
      </c>
      <c r="D14" s="19">
        <f>MAYER!Q10</f>
        <v>7</v>
      </c>
    </row>
    <row r="15" spans="1:5" ht="35.1" customHeight="1" x14ac:dyDescent="0.25">
      <c r="A15" s="16" t="s">
        <v>350</v>
      </c>
      <c r="B15" s="17">
        <v>2026</v>
      </c>
      <c r="C15" s="18">
        <f>'TERRASSE 22'!P6</f>
        <v>3400</v>
      </c>
      <c r="D15" s="19">
        <f>'TERRASSE 22'!Q6</f>
        <v>3</v>
      </c>
    </row>
    <row r="16" spans="1:5" ht="35.1" customHeight="1" x14ac:dyDescent="0.25">
      <c r="A16" s="20"/>
      <c r="B16" s="20"/>
      <c r="C16" s="21">
        <f>SUM(C8:C15)</f>
        <v>5298.97</v>
      </c>
      <c r="D16" s="22">
        <f>SUM(D8:D15)</f>
        <v>98</v>
      </c>
    </row>
  </sheetData>
  <mergeCells count="2">
    <mergeCell ref="B3:D4"/>
    <mergeCell ref="B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91DF-0C5C-4DE8-A0FD-40C4F2880A13}">
  <dimension ref="A1:Q28"/>
  <sheetViews>
    <sheetView topLeftCell="A19" zoomScaleNormal="100" workbookViewId="0">
      <selection activeCell="V11" sqref="V11"/>
    </sheetView>
  </sheetViews>
  <sheetFormatPr baseColWidth="10" defaultRowHeight="35.1" customHeight="1" x14ac:dyDescent="0.25"/>
  <cols>
    <col min="1" max="1" width="9.5703125" customWidth="1"/>
    <col min="2" max="2" width="14.5703125" bestFit="1" customWidth="1"/>
    <col min="3" max="3" width="9.5703125" bestFit="1" customWidth="1"/>
    <col min="4" max="4" width="33.285156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70.5" customHeight="1" x14ac:dyDescent="0.25">
      <c r="A3" s="5" t="s">
        <v>52</v>
      </c>
      <c r="B3" s="5" t="s">
        <v>53</v>
      </c>
      <c r="C3" s="5"/>
      <c r="D3" s="5" t="s">
        <v>61</v>
      </c>
      <c r="E3" s="5" t="s">
        <v>58</v>
      </c>
      <c r="F3" s="5" t="s">
        <v>54</v>
      </c>
      <c r="G3" s="5"/>
      <c r="H3" s="5" t="s">
        <v>53</v>
      </c>
      <c r="I3" s="5" t="s">
        <v>62</v>
      </c>
      <c r="J3" s="5"/>
      <c r="K3" s="5" t="s">
        <v>8</v>
      </c>
      <c r="L3" s="5" t="s">
        <v>64</v>
      </c>
      <c r="M3" s="5"/>
      <c r="N3" s="5" t="s">
        <v>4</v>
      </c>
      <c r="O3" s="5">
        <v>3.8000000000000003</v>
      </c>
      <c r="P3" s="25" t="s">
        <v>358</v>
      </c>
      <c r="Q3" s="7">
        <v>1</v>
      </c>
    </row>
    <row r="4" spans="1:17" s="1" customFormat="1" ht="69" customHeight="1" x14ac:dyDescent="0.25">
      <c r="A4" s="5" t="s">
        <v>52</v>
      </c>
      <c r="B4" s="5" t="s">
        <v>53</v>
      </c>
      <c r="C4" s="5"/>
      <c r="D4" s="5" t="s">
        <v>61</v>
      </c>
      <c r="E4" s="5" t="s">
        <v>58</v>
      </c>
      <c r="F4" s="5" t="s">
        <v>55</v>
      </c>
      <c r="G4" s="5"/>
      <c r="H4" s="5" t="s">
        <v>53</v>
      </c>
      <c r="I4" s="5" t="s">
        <v>62</v>
      </c>
      <c r="J4" s="5"/>
      <c r="K4" s="5" t="s">
        <v>8</v>
      </c>
      <c r="L4" s="5" t="s">
        <v>64</v>
      </c>
      <c r="M4" s="5"/>
      <c r="N4" s="5" t="s">
        <v>4</v>
      </c>
      <c r="O4" s="5">
        <v>3.8000000000000003</v>
      </c>
      <c r="P4" s="25" t="s">
        <v>358</v>
      </c>
      <c r="Q4" s="7">
        <v>1</v>
      </c>
    </row>
    <row r="5" spans="1:17" s="1" customFormat="1" ht="60" customHeight="1" x14ac:dyDescent="0.25">
      <c r="A5" s="5" t="s">
        <v>52</v>
      </c>
      <c r="B5" s="5" t="s">
        <v>53</v>
      </c>
      <c r="C5" s="5"/>
      <c r="D5" s="5" t="s">
        <v>61</v>
      </c>
      <c r="E5" s="5" t="s">
        <v>59</v>
      </c>
      <c r="F5" s="5" t="s">
        <v>56</v>
      </c>
      <c r="G5" s="5"/>
      <c r="H5" s="5" t="s">
        <v>53</v>
      </c>
      <c r="I5" s="5" t="s">
        <v>62</v>
      </c>
      <c r="J5" s="5"/>
      <c r="K5" s="5" t="s">
        <v>63</v>
      </c>
      <c r="L5" s="5" t="s">
        <v>65</v>
      </c>
      <c r="M5" s="5"/>
      <c r="N5" s="5" t="s">
        <v>66</v>
      </c>
      <c r="O5" s="5">
        <v>0</v>
      </c>
      <c r="P5" s="5">
        <v>5</v>
      </c>
      <c r="Q5" s="7">
        <v>1</v>
      </c>
    </row>
    <row r="6" spans="1:17" s="1" customFormat="1" ht="63" customHeight="1" x14ac:dyDescent="0.25">
      <c r="A6" s="5" t="s">
        <v>52</v>
      </c>
      <c r="B6" s="5" t="s">
        <v>53</v>
      </c>
      <c r="C6" s="5"/>
      <c r="D6" s="5" t="s">
        <v>61</v>
      </c>
      <c r="E6" s="5" t="s">
        <v>60</v>
      </c>
      <c r="F6" s="5" t="s">
        <v>57</v>
      </c>
      <c r="G6" s="5"/>
      <c r="H6" s="5" t="s">
        <v>53</v>
      </c>
      <c r="I6" s="5" t="s">
        <v>62</v>
      </c>
      <c r="J6" s="5"/>
      <c r="K6" s="5" t="s">
        <v>63</v>
      </c>
      <c r="L6" s="5" t="s">
        <v>65</v>
      </c>
      <c r="M6" s="5"/>
      <c r="N6" s="5" t="s">
        <v>66</v>
      </c>
      <c r="O6" s="5">
        <v>4</v>
      </c>
      <c r="P6" s="5">
        <v>5</v>
      </c>
      <c r="Q6" s="7">
        <v>1</v>
      </c>
    </row>
    <row r="7" spans="1:17" s="1" customFormat="1" ht="69" customHeight="1" x14ac:dyDescent="0.25">
      <c r="A7" s="5" t="s">
        <v>52</v>
      </c>
      <c r="B7" s="5" t="s">
        <v>53</v>
      </c>
      <c r="C7" s="5"/>
      <c r="D7" s="5" t="s">
        <v>106</v>
      </c>
      <c r="E7" s="5" t="s">
        <v>116</v>
      </c>
      <c r="F7" s="5" t="s">
        <v>68</v>
      </c>
      <c r="G7" s="5"/>
      <c r="H7" s="5" t="s">
        <v>53</v>
      </c>
      <c r="I7" s="5"/>
      <c r="J7" s="5"/>
      <c r="K7" s="5" t="s">
        <v>2</v>
      </c>
      <c r="L7" s="5" t="s">
        <v>91</v>
      </c>
      <c r="M7" s="5"/>
      <c r="N7" s="5" t="s">
        <v>6</v>
      </c>
      <c r="O7" s="5">
        <v>7.6000000000000005</v>
      </c>
      <c r="P7" s="5">
        <v>16.2</v>
      </c>
      <c r="Q7" s="7">
        <v>1</v>
      </c>
    </row>
    <row r="8" spans="1:17" s="1" customFormat="1" ht="63.75" customHeight="1" x14ac:dyDescent="0.25">
      <c r="A8" s="5" t="s">
        <v>52</v>
      </c>
      <c r="B8" s="5" t="s">
        <v>53</v>
      </c>
      <c r="C8" s="5"/>
      <c r="D8" s="5" t="s">
        <v>106</v>
      </c>
      <c r="E8" s="5" t="s">
        <v>117</v>
      </c>
      <c r="F8" s="5" t="s">
        <v>69</v>
      </c>
      <c r="G8" s="5"/>
      <c r="H8" s="5" t="s">
        <v>53</v>
      </c>
      <c r="I8" s="5"/>
      <c r="J8" s="5"/>
      <c r="K8" s="5" t="s">
        <v>2</v>
      </c>
      <c r="L8" s="5" t="s">
        <v>91</v>
      </c>
      <c r="M8" s="5"/>
      <c r="N8" s="5" t="s">
        <v>6</v>
      </c>
      <c r="O8" s="5">
        <v>7.6000000000000005</v>
      </c>
      <c r="P8" s="5">
        <v>16.2</v>
      </c>
      <c r="Q8" s="7">
        <v>1</v>
      </c>
    </row>
    <row r="9" spans="1:17" s="1" customFormat="1" ht="56.25" customHeight="1" x14ac:dyDescent="0.25">
      <c r="A9" s="5" t="s">
        <v>52</v>
      </c>
      <c r="B9" s="5" t="s">
        <v>53</v>
      </c>
      <c r="C9" s="5"/>
      <c r="D9" s="5" t="s">
        <v>107</v>
      </c>
      <c r="E9" s="5" t="s">
        <v>118</v>
      </c>
      <c r="F9" s="5" t="s">
        <v>70</v>
      </c>
      <c r="G9" s="5"/>
      <c r="H9" s="5" t="s">
        <v>53</v>
      </c>
      <c r="I9" s="5"/>
      <c r="J9" s="5"/>
      <c r="K9" s="5" t="s">
        <v>2</v>
      </c>
      <c r="L9" s="5" t="s">
        <v>92</v>
      </c>
      <c r="M9" s="5"/>
      <c r="N9" s="5" t="s">
        <v>0</v>
      </c>
      <c r="O9" s="5">
        <v>2.1</v>
      </c>
      <c r="P9" s="5"/>
      <c r="Q9" s="7">
        <v>1</v>
      </c>
    </row>
    <row r="10" spans="1:17" s="1" customFormat="1" ht="88.5" customHeight="1" x14ac:dyDescent="0.25">
      <c r="A10" s="5" t="s">
        <v>52</v>
      </c>
      <c r="B10" s="5" t="s">
        <v>53</v>
      </c>
      <c r="C10" s="5"/>
      <c r="D10" s="5" t="s">
        <v>108</v>
      </c>
      <c r="E10" s="5" t="s">
        <v>118</v>
      </c>
      <c r="F10" s="5" t="s">
        <v>71</v>
      </c>
      <c r="G10" s="5"/>
      <c r="H10" s="5" t="s">
        <v>53</v>
      </c>
      <c r="I10" s="5"/>
      <c r="J10" s="5"/>
      <c r="K10" s="5" t="s">
        <v>2</v>
      </c>
      <c r="L10" s="5" t="s">
        <v>93</v>
      </c>
      <c r="M10" s="5"/>
      <c r="N10" s="5" t="s">
        <v>0</v>
      </c>
      <c r="O10" s="5">
        <v>2.1</v>
      </c>
      <c r="P10" s="5">
        <v>7.5</v>
      </c>
      <c r="Q10" s="7">
        <v>1</v>
      </c>
    </row>
    <row r="11" spans="1:17" s="1" customFormat="1" ht="59.25" customHeight="1" x14ac:dyDescent="0.25">
      <c r="A11" s="5" t="s">
        <v>52</v>
      </c>
      <c r="B11" s="5" t="s">
        <v>53</v>
      </c>
      <c r="C11" s="5"/>
      <c r="D11" s="5" t="s">
        <v>107</v>
      </c>
      <c r="E11" s="5" t="s">
        <v>118</v>
      </c>
      <c r="F11" s="5" t="s">
        <v>72</v>
      </c>
      <c r="G11" s="5"/>
      <c r="H11" s="5" t="s">
        <v>53</v>
      </c>
      <c r="I11" s="5"/>
      <c r="J11" s="5"/>
      <c r="K11" s="5" t="s">
        <v>2</v>
      </c>
      <c r="L11" s="5" t="s">
        <v>92</v>
      </c>
      <c r="M11" s="5"/>
      <c r="N11" s="5" t="s">
        <v>0</v>
      </c>
      <c r="O11" s="5">
        <v>2.1</v>
      </c>
      <c r="P11" s="25" t="s">
        <v>358</v>
      </c>
      <c r="Q11" s="7">
        <v>1</v>
      </c>
    </row>
    <row r="12" spans="1:17" s="1" customFormat="1" ht="56.25" customHeight="1" x14ac:dyDescent="0.25">
      <c r="A12" s="5" t="s">
        <v>52</v>
      </c>
      <c r="B12" s="5" t="s">
        <v>53</v>
      </c>
      <c r="C12" s="5"/>
      <c r="D12" s="5" t="s">
        <v>109</v>
      </c>
      <c r="E12" s="5" t="s">
        <v>119</v>
      </c>
      <c r="F12" s="5" t="s">
        <v>73</v>
      </c>
      <c r="G12" s="5"/>
      <c r="H12" s="5" t="s">
        <v>53</v>
      </c>
      <c r="I12" s="5"/>
      <c r="J12" s="5"/>
      <c r="K12" s="5" t="s">
        <v>88</v>
      </c>
      <c r="L12" s="5" t="s">
        <v>94</v>
      </c>
      <c r="M12" s="5"/>
      <c r="N12" s="5" t="s">
        <v>0</v>
      </c>
      <c r="O12" s="5">
        <v>1.8</v>
      </c>
      <c r="P12" s="5">
        <v>7.1</v>
      </c>
      <c r="Q12" s="7">
        <v>1</v>
      </c>
    </row>
    <row r="13" spans="1:17" s="1" customFormat="1" ht="49.5" customHeight="1" x14ac:dyDescent="0.25">
      <c r="A13" s="5" t="s">
        <v>52</v>
      </c>
      <c r="B13" s="5" t="s">
        <v>53</v>
      </c>
      <c r="C13" s="5"/>
      <c r="D13" s="5" t="s">
        <v>109</v>
      </c>
      <c r="E13" s="5" t="s">
        <v>119</v>
      </c>
      <c r="F13" s="5" t="s">
        <v>74</v>
      </c>
      <c r="G13" s="5"/>
      <c r="H13" s="5" t="s">
        <v>53</v>
      </c>
      <c r="I13" s="5"/>
      <c r="J13" s="5"/>
      <c r="K13" s="5" t="s">
        <v>89</v>
      </c>
      <c r="L13" s="5" t="s">
        <v>95</v>
      </c>
      <c r="M13" s="5"/>
      <c r="N13" s="5" t="s">
        <v>0</v>
      </c>
      <c r="O13" s="5">
        <v>1.5</v>
      </c>
      <c r="P13" s="5">
        <v>1.9</v>
      </c>
      <c r="Q13" s="7">
        <v>1</v>
      </c>
    </row>
    <row r="14" spans="1:17" s="1" customFormat="1" ht="67.5" customHeight="1" x14ac:dyDescent="0.25">
      <c r="A14" s="5" t="s">
        <v>52</v>
      </c>
      <c r="B14" s="5" t="s">
        <v>53</v>
      </c>
      <c r="C14" s="5"/>
      <c r="D14" s="5" t="s">
        <v>106</v>
      </c>
      <c r="E14" s="5" t="s">
        <v>120</v>
      </c>
      <c r="F14" s="5" t="s">
        <v>75</v>
      </c>
      <c r="G14" s="5"/>
      <c r="H14" s="5" t="s">
        <v>53</v>
      </c>
      <c r="I14" s="5"/>
      <c r="J14" s="5"/>
      <c r="K14" s="5" t="s">
        <v>2</v>
      </c>
      <c r="L14" s="5" t="s">
        <v>96</v>
      </c>
      <c r="M14" s="5"/>
      <c r="N14" s="5" t="s">
        <v>6</v>
      </c>
      <c r="O14" s="5">
        <v>0</v>
      </c>
      <c r="P14" s="25" t="s">
        <v>358</v>
      </c>
      <c r="Q14" s="7">
        <v>1</v>
      </c>
    </row>
    <row r="15" spans="1:17" s="1" customFormat="1" ht="60.75" customHeight="1" x14ac:dyDescent="0.25">
      <c r="A15" s="5" t="s">
        <v>52</v>
      </c>
      <c r="B15" s="5" t="s">
        <v>53</v>
      </c>
      <c r="C15" s="5"/>
      <c r="D15" s="5" t="s">
        <v>106</v>
      </c>
      <c r="E15" s="5" t="s">
        <v>120</v>
      </c>
      <c r="F15" s="5" t="s">
        <v>76</v>
      </c>
      <c r="G15" s="5"/>
      <c r="H15" s="5" t="s">
        <v>53</v>
      </c>
      <c r="I15" s="5"/>
      <c r="J15" s="5"/>
      <c r="K15" s="5" t="s">
        <v>2</v>
      </c>
      <c r="L15" s="5" t="s">
        <v>96</v>
      </c>
      <c r="M15" s="5"/>
      <c r="N15" s="5" t="s">
        <v>6</v>
      </c>
      <c r="O15" s="5">
        <v>7</v>
      </c>
      <c r="P15" s="25" t="s">
        <v>358</v>
      </c>
      <c r="Q15" s="7">
        <v>1</v>
      </c>
    </row>
    <row r="16" spans="1:17" s="1" customFormat="1" ht="60.75" customHeight="1" x14ac:dyDescent="0.25">
      <c r="A16" s="5" t="s">
        <v>52</v>
      </c>
      <c r="B16" s="5" t="s">
        <v>53</v>
      </c>
      <c r="C16" s="5"/>
      <c r="D16" s="5" t="s">
        <v>110</v>
      </c>
      <c r="E16" s="5" t="s">
        <v>121</v>
      </c>
      <c r="F16" s="5" t="s">
        <v>77</v>
      </c>
      <c r="G16" s="5"/>
      <c r="H16" s="5" t="s">
        <v>53</v>
      </c>
      <c r="I16" s="5"/>
      <c r="J16" s="5"/>
      <c r="K16" s="5" t="s">
        <v>2</v>
      </c>
      <c r="L16" s="5" t="s">
        <v>97</v>
      </c>
      <c r="M16" s="5"/>
      <c r="N16" s="5" t="s">
        <v>6</v>
      </c>
      <c r="O16" s="5">
        <v>1.9359999999999999</v>
      </c>
      <c r="P16" s="25" t="s">
        <v>358</v>
      </c>
      <c r="Q16" s="7">
        <v>1</v>
      </c>
    </row>
    <row r="17" spans="1:17" s="1" customFormat="1" ht="54" customHeight="1" x14ac:dyDescent="0.25">
      <c r="A17" s="5" t="s">
        <v>52</v>
      </c>
      <c r="B17" s="5" t="s">
        <v>53</v>
      </c>
      <c r="C17" s="5"/>
      <c r="D17" s="5" t="s">
        <v>110</v>
      </c>
      <c r="E17" s="5" t="s">
        <v>121</v>
      </c>
      <c r="F17" s="5" t="s">
        <v>78</v>
      </c>
      <c r="G17" s="5"/>
      <c r="H17" s="5" t="s">
        <v>53</v>
      </c>
      <c r="I17" s="5"/>
      <c r="J17" s="5"/>
      <c r="K17" s="5" t="s">
        <v>2</v>
      </c>
      <c r="L17" s="5" t="s">
        <v>97</v>
      </c>
      <c r="M17" s="5"/>
      <c r="N17" s="5" t="s">
        <v>6</v>
      </c>
      <c r="O17" s="5">
        <v>1.9359999999999999</v>
      </c>
      <c r="P17" s="25" t="s">
        <v>358</v>
      </c>
      <c r="Q17" s="7">
        <v>1</v>
      </c>
    </row>
    <row r="18" spans="1:17" s="1" customFormat="1" ht="66" customHeight="1" x14ac:dyDescent="0.25">
      <c r="A18" s="5" t="s">
        <v>52</v>
      </c>
      <c r="B18" s="5" t="s">
        <v>53</v>
      </c>
      <c r="C18" s="5"/>
      <c r="D18" s="5" t="s">
        <v>111</v>
      </c>
      <c r="E18" s="5" t="s">
        <v>122</v>
      </c>
      <c r="F18" s="5" t="s">
        <v>79</v>
      </c>
      <c r="G18" s="5"/>
      <c r="H18" s="5" t="s">
        <v>53</v>
      </c>
      <c r="I18" s="5"/>
      <c r="J18" s="5"/>
      <c r="K18" s="5" t="s">
        <v>1</v>
      </c>
      <c r="L18" s="5" t="s">
        <v>98</v>
      </c>
      <c r="M18" s="5"/>
      <c r="N18" s="5" t="s">
        <v>0</v>
      </c>
      <c r="O18" s="5">
        <v>10.1</v>
      </c>
      <c r="P18" s="25" t="s">
        <v>358</v>
      </c>
      <c r="Q18" s="7">
        <v>1</v>
      </c>
    </row>
    <row r="19" spans="1:17" s="1" customFormat="1" ht="60.75" customHeight="1" x14ac:dyDescent="0.25">
      <c r="A19" s="5" t="s">
        <v>52</v>
      </c>
      <c r="B19" s="5" t="s">
        <v>53</v>
      </c>
      <c r="C19" s="5"/>
      <c r="D19" s="5" t="s">
        <v>112</v>
      </c>
      <c r="E19" s="5" t="s">
        <v>123</v>
      </c>
      <c r="F19" s="5" t="s">
        <v>80</v>
      </c>
      <c r="G19" s="5"/>
      <c r="H19" s="5" t="s">
        <v>53</v>
      </c>
      <c r="I19" s="5"/>
      <c r="J19" s="5"/>
      <c r="K19" s="5" t="s">
        <v>1</v>
      </c>
      <c r="L19" s="5" t="s">
        <v>99</v>
      </c>
      <c r="M19" s="5"/>
      <c r="N19" s="5"/>
      <c r="O19" s="5">
        <v>0</v>
      </c>
      <c r="P19" s="25" t="s">
        <v>358</v>
      </c>
      <c r="Q19" s="7">
        <v>1</v>
      </c>
    </row>
    <row r="20" spans="1:17" s="1" customFormat="1" ht="58.5" customHeight="1" x14ac:dyDescent="0.25">
      <c r="A20" s="5" t="s">
        <v>52</v>
      </c>
      <c r="B20" s="5" t="s">
        <v>53</v>
      </c>
      <c r="C20" s="5"/>
      <c r="D20" s="5" t="s">
        <v>113</v>
      </c>
      <c r="E20" s="5" t="s">
        <v>124</v>
      </c>
      <c r="F20" s="5" t="s">
        <v>81</v>
      </c>
      <c r="G20" s="5"/>
      <c r="H20" s="5" t="s">
        <v>53</v>
      </c>
      <c r="I20" s="5"/>
      <c r="J20" s="5"/>
      <c r="K20" s="5" t="s">
        <v>1</v>
      </c>
      <c r="L20" s="5" t="s">
        <v>100</v>
      </c>
      <c r="M20" s="5"/>
      <c r="N20" s="5"/>
      <c r="O20" s="5">
        <v>0</v>
      </c>
      <c r="P20" s="25" t="s">
        <v>358</v>
      </c>
      <c r="Q20" s="7">
        <v>1</v>
      </c>
    </row>
    <row r="21" spans="1:17" s="1" customFormat="1" ht="77.25" customHeight="1" x14ac:dyDescent="0.25">
      <c r="A21" s="5" t="s">
        <v>52</v>
      </c>
      <c r="B21" s="5" t="s">
        <v>53</v>
      </c>
      <c r="C21" s="5"/>
      <c r="D21" s="5" t="s">
        <v>114</v>
      </c>
      <c r="E21" s="5" t="s">
        <v>125</v>
      </c>
      <c r="F21" s="5" t="s">
        <v>82</v>
      </c>
      <c r="G21" s="5"/>
      <c r="H21" s="5" t="s">
        <v>53</v>
      </c>
      <c r="I21" s="5"/>
      <c r="J21" s="5"/>
      <c r="K21" s="5" t="s">
        <v>2</v>
      </c>
      <c r="L21" s="5" t="s">
        <v>97</v>
      </c>
      <c r="M21" s="5"/>
      <c r="N21" s="5" t="s">
        <v>6</v>
      </c>
      <c r="O21" s="5">
        <v>3.2370000000000001</v>
      </c>
      <c r="P21" s="5"/>
      <c r="Q21" s="7">
        <v>1</v>
      </c>
    </row>
    <row r="22" spans="1:17" s="1" customFormat="1" ht="78.75" customHeight="1" x14ac:dyDescent="0.25">
      <c r="A22" s="5" t="s">
        <v>52</v>
      </c>
      <c r="B22" s="5" t="s">
        <v>53</v>
      </c>
      <c r="C22" s="5"/>
      <c r="D22" s="5" t="s">
        <v>111</v>
      </c>
      <c r="E22" s="5" t="s">
        <v>126</v>
      </c>
      <c r="F22" s="5" t="s">
        <v>83</v>
      </c>
      <c r="G22" s="5"/>
      <c r="H22" s="5" t="s">
        <v>53</v>
      </c>
      <c r="I22" s="5"/>
      <c r="J22" s="5"/>
      <c r="K22" s="5" t="s">
        <v>90</v>
      </c>
      <c r="L22" s="5" t="s">
        <v>101</v>
      </c>
      <c r="M22" s="5"/>
      <c r="N22" s="5" t="s">
        <v>0</v>
      </c>
      <c r="O22" s="5">
        <v>13.200000000000001</v>
      </c>
      <c r="P22" s="5">
        <v>22.4</v>
      </c>
      <c r="Q22" s="7">
        <v>1</v>
      </c>
    </row>
    <row r="23" spans="1:17" s="1" customFormat="1" ht="78.75" customHeight="1" x14ac:dyDescent="0.25">
      <c r="A23" s="5" t="s">
        <v>52</v>
      </c>
      <c r="B23" s="5" t="s">
        <v>53</v>
      </c>
      <c r="C23" s="5"/>
      <c r="D23" s="5" t="s">
        <v>111</v>
      </c>
      <c r="E23" s="5" t="s">
        <v>127</v>
      </c>
      <c r="F23" s="5" t="s">
        <v>84</v>
      </c>
      <c r="G23" s="5"/>
      <c r="H23" s="5" t="s">
        <v>53</v>
      </c>
      <c r="I23" s="5"/>
      <c r="J23" s="5"/>
      <c r="K23" s="5" t="s">
        <v>3</v>
      </c>
      <c r="L23" s="5" t="s">
        <v>102</v>
      </c>
      <c r="M23" s="5"/>
      <c r="N23" s="5" t="s">
        <v>0</v>
      </c>
      <c r="O23" s="5">
        <v>3.1</v>
      </c>
      <c r="P23" s="5">
        <v>7.3</v>
      </c>
      <c r="Q23" s="7">
        <v>1</v>
      </c>
    </row>
    <row r="24" spans="1:17" s="1" customFormat="1" ht="77.25" customHeight="1" x14ac:dyDescent="0.25">
      <c r="A24" s="5" t="s">
        <v>52</v>
      </c>
      <c r="B24" s="5" t="s">
        <v>53</v>
      </c>
      <c r="C24" s="5"/>
      <c r="D24" s="5" t="s">
        <v>115</v>
      </c>
      <c r="E24" s="5" t="s">
        <v>128</v>
      </c>
      <c r="F24" s="5" t="s">
        <v>85</v>
      </c>
      <c r="G24" s="5"/>
      <c r="H24" s="5" t="s">
        <v>53</v>
      </c>
      <c r="I24" s="5"/>
      <c r="J24" s="5"/>
      <c r="K24" s="5" t="s">
        <v>1</v>
      </c>
      <c r="L24" s="5" t="s">
        <v>103</v>
      </c>
      <c r="M24" s="5"/>
      <c r="N24" s="5" t="s">
        <v>7</v>
      </c>
      <c r="O24" s="5">
        <v>1.1500000000000001</v>
      </c>
      <c r="P24" s="25" t="s">
        <v>358</v>
      </c>
      <c r="Q24" s="7">
        <v>1</v>
      </c>
    </row>
    <row r="25" spans="1:17" s="1" customFormat="1" ht="57.75" customHeight="1" x14ac:dyDescent="0.25">
      <c r="A25" s="5" t="s">
        <v>52</v>
      </c>
      <c r="B25" s="5" t="s">
        <v>53</v>
      </c>
      <c r="C25" s="5"/>
      <c r="D25" s="5" t="s">
        <v>110</v>
      </c>
      <c r="E25" s="5" t="s">
        <v>129</v>
      </c>
      <c r="F25" s="5" t="s">
        <v>86</v>
      </c>
      <c r="G25" s="5"/>
      <c r="H25" s="5" t="s">
        <v>53</v>
      </c>
      <c r="I25" s="5"/>
      <c r="J25" s="5"/>
      <c r="K25" s="5" t="s">
        <v>24</v>
      </c>
      <c r="L25" s="5" t="s">
        <v>104</v>
      </c>
      <c r="M25" s="5"/>
      <c r="N25" s="5" t="s">
        <v>7</v>
      </c>
      <c r="O25" s="5">
        <v>1.8</v>
      </c>
      <c r="P25" s="5">
        <v>8.5</v>
      </c>
      <c r="Q25" s="7">
        <v>1</v>
      </c>
    </row>
    <row r="26" spans="1:17" s="1" customFormat="1" ht="83.25" customHeight="1" x14ac:dyDescent="0.25">
      <c r="A26" s="5" t="s">
        <v>52</v>
      </c>
      <c r="B26" s="5" t="s">
        <v>53</v>
      </c>
      <c r="C26" s="5"/>
      <c r="D26" s="5" t="s">
        <v>111</v>
      </c>
      <c r="E26" s="5" t="s">
        <v>130</v>
      </c>
      <c r="F26" s="5" t="s">
        <v>87</v>
      </c>
      <c r="G26" s="5"/>
      <c r="H26" s="5" t="s">
        <v>53</v>
      </c>
      <c r="I26" s="5"/>
      <c r="J26" s="5"/>
      <c r="K26" s="5" t="s">
        <v>1</v>
      </c>
      <c r="L26" s="5" t="s">
        <v>105</v>
      </c>
      <c r="M26" s="5"/>
      <c r="N26" s="5" t="s">
        <v>0</v>
      </c>
      <c r="O26" s="5">
        <v>7.6</v>
      </c>
      <c r="P26" s="6">
        <v>21.2</v>
      </c>
      <c r="Q26" s="7">
        <v>1</v>
      </c>
    </row>
    <row r="27" spans="1:17" ht="35.1" customHeight="1" x14ac:dyDescent="0.25">
      <c r="P27" s="9">
        <f>SUM(P3:P26)</f>
        <v>118.3</v>
      </c>
      <c r="Q27" s="10">
        <f>SUM(Q3:Q26)</f>
        <v>24</v>
      </c>
    </row>
    <row r="28" spans="1:17" ht="35.1" customHeight="1" x14ac:dyDescent="0.25">
      <c r="P28" s="3"/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913E1-D44B-4A08-9C59-7E4DC8C84BE1}">
  <dimension ref="A1:Q19"/>
  <sheetViews>
    <sheetView topLeftCell="A7" zoomScale="70" zoomScaleNormal="70" workbookViewId="0">
      <selection activeCell="P16" sqref="P16"/>
    </sheetView>
  </sheetViews>
  <sheetFormatPr baseColWidth="10" defaultRowHeight="35.1" customHeight="1" x14ac:dyDescent="0.25"/>
  <cols>
    <col min="1" max="1" width="9.7109375" customWidth="1"/>
    <col min="2" max="2" width="14.5703125" bestFit="1" customWidth="1"/>
    <col min="3" max="3" width="9.5703125" bestFit="1" customWidth="1"/>
    <col min="4" max="4" width="33.285156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69.75" customHeight="1" x14ac:dyDescent="0.25">
      <c r="A3" s="5" t="s">
        <v>52</v>
      </c>
      <c r="B3" s="5" t="s">
        <v>131</v>
      </c>
      <c r="C3" s="5"/>
      <c r="D3" s="5" t="s">
        <v>165</v>
      </c>
      <c r="E3" s="5" t="s">
        <v>153</v>
      </c>
      <c r="F3" s="5" t="s">
        <v>138</v>
      </c>
      <c r="G3" s="5"/>
      <c r="H3" s="5"/>
      <c r="I3" s="5"/>
      <c r="J3" s="5"/>
      <c r="K3" s="5" t="s">
        <v>1</v>
      </c>
      <c r="L3" s="5" t="s">
        <v>50</v>
      </c>
      <c r="M3" s="5"/>
      <c r="N3" s="5" t="s">
        <v>0</v>
      </c>
      <c r="O3" s="5">
        <v>1.7</v>
      </c>
      <c r="P3" s="5">
        <v>5.3</v>
      </c>
      <c r="Q3" s="7">
        <v>1</v>
      </c>
    </row>
    <row r="4" spans="1:17" s="1" customFormat="1" ht="69" customHeight="1" x14ac:dyDescent="0.25">
      <c r="A4" s="5" t="s">
        <v>52</v>
      </c>
      <c r="B4" s="5" t="s">
        <v>131</v>
      </c>
      <c r="C4" s="5"/>
      <c r="D4" s="5" t="s">
        <v>165</v>
      </c>
      <c r="E4" s="5" t="s">
        <v>154</v>
      </c>
      <c r="F4" s="5" t="s">
        <v>139</v>
      </c>
      <c r="G4" s="5"/>
      <c r="H4" s="5"/>
      <c r="I4" s="5"/>
      <c r="J4" s="5"/>
      <c r="K4" s="5" t="s">
        <v>2</v>
      </c>
      <c r="L4" s="5" t="s">
        <v>132</v>
      </c>
      <c r="M4" s="5"/>
      <c r="N4" s="5" t="s">
        <v>0</v>
      </c>
      <c r="O4" s="5">
        <v>1.5</v>
      </c>
      <c r="P4" s="5">
        <v>5.35</v>
      </c>
      <c r="Q4" s="7">
        <v>1</v>
      </c>
    </row>
    <row r="5" spans="1:17" s="1" customFormat="1" ht="69.75" customHeight="1" x14ac:dyDescent="0.25">
      <c r="A5" s="5" t="s">
        <v>52</v>
      </c>
      <c r="B5" s="5" t="s">
        <v>131</v>
      </c>
      <c r="C5" s="5"/>
      <c r="D5" s="5" t="s">
        <v>165</v>
      </c>
      <c r="E5" s="5" t="s">
        <v>155</v>
      </c>
      <c r="F5" s="5" t="s">
        <v>140</v>
      </c>
      <c r="G5" s="5"/>
      <c r="H5" s="5"/>
      <c r="I5" s="5"/>
      <c r="J5" s="5"/>
      <c r="K5" s="5" t="s">
        <v>1</v>
      </c>
      <c r="L5" s="5" t="s">
        <v>50</v>
      </c>
      <c r="M5" s="5"/>
      <c r="N5" s="5" t="s">
        <v>0</v>
      </c>
      <c r="O5" s="5">
        <v>1.7</v>
      </c>
      <c r="P5" s="25" t="s">
        <v>358</v>
      </c>
      <c r="Q5" s="7">
        <v>1</v>
      </c>
    </row>
    <row r="6" spans="1:17" s="1" customFormat="1" ht="69" customHeight="1" x14ac:dyDescent="0.25">
      <c r="A6" s="5" t="s">
        <v>52</v>
      </c>
      <c r="B6" s="5" t="s">
        <v>131</v>
      </c>
      <c r="C6" s="5"/>
      <c r="D6" s="5" t="s">
        <v>166</v>
      </c>
      <c r="E6" s="5" t="s">
        <v>156</v>
      </c>
      <c r="F6" s="5" t="s">
        <v>141</v>
      </c>
      <c r="G6" s="5"/>
      <c r="H6" s="5"/>
      <c r="I6" s="5"/>
      <c r="J6" s="5"/>
      <c r="K6" s="5" t="s">
        <v>2</v>
      </c>
      <c r="L6" s="5" t="s">
        <v>132</v>
      </c>
      <c r="M6" s="5"/>
      <c r="N6" s="5" t="s">
        <v>0</v>
      </c>
      <c r="O6" s="5">
        <v>1.5</v>
      </c>
      <c r="P6" s="5">
        <v>5.35</v>
      </c>
      <c r="Q6" s="7">
        <v>1</v>
      </c>
    </row>
    <row r="7" spans="1:17" s="1" customFormat="1" ht="87" customHeight="1" x14ac:dyDescent="0.25">
      <c r="A7" s="5" t="s">
        <v>52</v>
      </c>
      <c r="B7" s="5" t="s">
        <v>131</v>
      </c>
      <c r="C7" s="5"/>
      <c r="D7" s="5" t="s">
        <v>166</v>
      </c>
      <c r="E7" s="5" t="s">
        <v>157</v>
      </c>
      <c r="F7" s="5" t="s">
        <v>142</v>
      </c>
      <c r="G7" s="5"/>
      <c r="H7" s="5"/>
      <c r="I7" s="5"/>
      <c r="J7" s="5"/>
      <c r="K7" s="5" t="s">
        <v>2</v>
      </c>
      <c r="L7" s="5" t="s">
        <v>133</v>
      </c>
      <c r="M7" s="5"/>
      <c r="N7" s="5" t="s">
        <v>0</v>
      </c>
      <c r="O7" s="5">
        <v>2.3000000000000003</v>
      </c>
      <c r="P7" s="5">
        <v>7</v>
      </c>
      <c r="Q7" s="7">
        <v>1</v>
      </c>
    </row>
    <row r="8" spans="1:17" s="1" customFormat="1" ht="57.75" customHeight="1" x14ac:dyDescent="0.25">
      <c r="A8" s="5" t="s">
        <v>52</v>
      </c>
      <c r="B8" s="5" t="s">
        <v>131</v>
      </c>
      <c r="C8" s="5"/>
      <c r="D8" s="5" t="s">
        <v>167</v>
      </c>
      <c r="E8" s="5" t="s">
        <v>158</v>
      </c>
      <c r="F8" s="5" t="s">
        <v>143</v>
      </c>
      <c r="G8" s="5"/>
      <c r="H8" s="5"/>
      <c r="I8" s="5"/>
      <c r="J8" s="5"/>
      <c r="K8" s="5" t="s">
        <v>2</v>
      </c>
      <c r="L8" s="5" t="s">
        <v>93</v>
      </c>
      <c r="M8" s="5"/>
      <c r="N8" s="5" t="s">
        <v>0</v>
      </c>
      <c r="O8" s="5">
        <v>2.3000000000000003</v>
      </c>
      <c r="P8" s="5">
        <v>7.5</v>
      </c>
      <c r="Q8" s="7">
        <v>1</v>
      </c>
    </row>
    <row r="9" spans="1:17" s="1" customFormat="1" ht="73.5" customHeight="1" x14ac:dyDescent="0.25">
      <c r="A9" s="5" t="s">
        <v>52</v>
      </c>
      <c r="B9" s="5" t="s">
        <v>131</v>
      </c>
      <c r="C9" s="5"/>
      <c r="D9" s="5" t="s">
        <v>167</v>
      </c>
      <c r="E9" s="5" t="s">
        <v>158</v>
      </c>
      <c r="F9" s="5" t="s">
        <v>144</v>
      </c>
      <c r="G9" s="5"/>
      <c r="H9" s="5"/>
      <c r="I9" s="5"/>
      <c r="J9" s="5"/>
      <c r="K9" s="5" t="s">
        <v>2</v>
      </c>
      <c r="L9" s="5" t="s">
        <v>93</v>
      </c>
      <c r="M9" s="5"/>
      <c r="N9" s="5" t="s">
        <v>0</v>
      </c>
      <c r="O9" s="5">
        <v>2.3000000000000003</v>
      </c>
      <c r="P9" s="5">
        <v>7.5</v>
      </c>
      <c r="Q9" s="7">
        <v>1</v>
      </c>
    </row>
    <row r="10" spans="1:17" s="1" customFormat="1" ht="70.5" customHeight="1" x14ac:dyDescent="0.25">
      <c r="A10" s="5" t="s">
        <v>52</v>
      </c>
      <c r="B10" s="5" t="s">
        <v>131</v>
      </c>
      <c r="C10" s="5"/>
      <c r="D10" s="5" t="s">
        <v>168</v>
      </c>
      <c r="E10" s="5" t="s">
        <v>159</v>
      </c>
      <c r="F10" s="5" t="s">
        <v>145</v>
      </c>
      <c r="G10" s="5"/>
      <c r="H10" s="5"/>
      <c r="I10" s="5"/>
      <c r="J10" s="5"/>
      <c r="K10" s="5" t="s">
        <v>1</v>
      </c>
      <c r="L10" s="5" t="s">
        <v>134</v>
      </c>
      <c r="M10" s="5"/>
      <c r="N10" s="5" t="s">
        <v>0</v>
      </c>
      <c r="O10" s="5">
        <v>9.7000000000000011</v>
      </c>
      <c r="P10" s="25" t="s">
        <v>358</v>
      </c>
      <c r="Q10" s="7">
        <v>1</v>
      </c>
    </row>
    <row r="11" spans="1:17" s="1" customFormat="1" ht="71.25" customHeight="1" x14ac:dyDescent="0.25">
      <c r="A11" s="5" t="s">
        <v>52</v>
      </c>
      <c r="B11" s="5" t="s">
        <v>131</v>
      </c>
      <c r="C11" s="5"/>
      <c r="D11" s="5" t="s">
        <v>169</v>
      </c>
      <c r="E11" s="5" t="s">
        <v>160</v>
      </c>
      <c r="F11" s="5" t="s">
        <v>146</v>
      </c>
      <c r="G11" s="5"/>
      <c r="H11" s="5"/>
      <c r="I11" s="5"/>
      <c r="J11" s="5"/>
      <c r="K11" s="5" t="s">
        <v>1</v>
      </c>
      <c r="L11" s="5" t="s">
        <v>50</v>
      </c>
      <c r="M11" s="5"/>
      <c r="N11" s="5" t="s">
        <v>4</v>
      </c>
      <c r="O11" s="5">
        <v>1.7</v>
      </c>
      <c r="P11" s="5">
        <v>5.3</v>
      </c>
      <c r="Q11" s="7">
        <v>1</v>
      </c>
    </row>
    <row r="12" spans="1:17" s="1" customFormat="1" ht="60" customHeight="1" x14ac:dyDescent="0.25">
      <c r="A12" s="5" t="s">
        <v>52</v>
      </c>
      <c r="B12" s="5" t="s">
        <v>131</v>
      </c>
      <c r="C12" s="5"/>
      <c r="D12" s="5" t="s">
        <v>170</v>
      </c>
      <c r="E12" s="5" t="s">
        <v>161</v>
      </c>
      <c r="F12" s="5" t="s">
        <v>147</v>
      </c>
      <c r="G12" s="5"/>
      <c r="H12" s="5"/>
      <c r="I12" s="5"/>
      <c r="J12" s="5"/>
      <c r="K12" s="5" t="s">
        <v>2</v>
      </c>
      <c r="L12" s="5" t="s">
        <v>97</v>
      </c>
      <c r="M12" s="5"/>
      <c r="N12" s="5" t="s">
        <v>6</v>
      </c>
      <c r="O12" s="5">
        <v>9.7000000000000011</v>
      </c>
      <c r="P12" s="25" t="s">
        <v>358</v>
      </c>
      <c r="Q12" s="7">
        <v>1</v>
      </c>
    </row>
    <row r="13" spans="1:17" s="1" customFormat="1" ht="55.5" customHeight="1" x14ac:dyDescent="0.25">
      <c r="A13" s="5" t="s">
        <v>52</v>
      </c>
      <c r="B13" s="5" t="s">
        <v>131</v>
      </c>
      <c r="C13" s="5"/>
      <c r="D13" s="5" t="s">
        <v>171</v>
      </c>
      <c r="E13" s="5" t="s">
        <v>161</v>
      </c>
      <c r="F13" s="5" t="s">
        <v>148</v>
      </c>
      <c r="G13" s="5"/>
      <c r="H13" s="5"/>
      <c r="I13" s="5"/>
      <c r="J13" s="5"/>
      <c r="K13" s="5" t="s">
        <v>2</v>
      </c>
      <c r="L13" s="5" t="s">
        <v>97</v>
      </c>
      <c r="M13" s="5"/>
      <c r="N13" s="5" t="s">
        <v>6</v>
      </c>
      <c r="O13" s="5">
        <v>9.7000000000000011</v>
      </c>
      <c r="P13" s="25" t="s">
        <v>358</v>
      </c>
      <c r="Q13" s="7">
        <v>1</v>
      </c>
    </row>
    <row r="14" spans="1:17" s="1" customFormat="1" ht="57" customHeight="1" x14ac:dyDescent="0.25">
      <c r="A14" s="5" t="s">
        <v>52</v>
      </c>
      <c r="B14" s="5" t="s">
        <v>131</v>
      </c>
      <c r="C14" s="5"/>
      <c r="D14" s="5" t="s">
        <v>171</v>
      </c>
      <c r="E14" s="5" t="s">
        <v>161</v>
      </c>
      <c r="F14" s="5" t="s">
        <v>149</v>
      </c>
      <c r="G14" s="5"/>
      <c r="H14" s="5"/>
      <c r="I14" s="5"/>
      <c r="J14" s="5"/>
      <c r="K14" s="5" t="s">
        <v>2</v>
      </c>
      <c r="L14" s="5" t="s">
        <v>97</v>
      </c>
      <c r="M14" s="5"/>
      <c r="N14" s="5" t="s">
        <v>6</v>
      </c>
      <c r="O14" s="5">
        <v>9.7000000000000011</v>
      </c>
      <c r="P14" s="25" t="s">
        <v>358</v>
      </c>
      <c r="Q14" s="7">
        <v>1</v>
      </c>
    </row>
    <row r="15" spans="1:17" s="1" customFormat="1" ht="49.5" customHeight="1" x14ac:dyDescent="0.25">
      <c r="A15" s="5" t="s">
        <v>52</v>
      </c>
      <c r="B15" s="5" t="s">
        <v>131</v>
      </c>
      <c r="C15" s="5"/>
      <c r="D15" s="5" t="s">
        <v>169</v>
      </c>
      <c r="E15" s="5" t="s">
        <v>162</v>
      </c>
      <c r="F15" s="5" t="s">
        <v>150</v>
      </c>
      <c r="G15" s="5"/>
      <c r="H15" s="5"/>
      <c r="I15" s="5"/>
      <c r="J15" s="5"/>
      <c r="K15" s="5" t="s">
        <v>2</v>
      </c>
      <c r="L15" s="5" t="s">
        <v>135</v>
      </c>
      <c r="M15" s="5"/>
      <c r="N15" s="5" t="s">
        <v>6</v>
      </c>
      <c r="O15" s="5">
        <v>1.1000000000000001</v>
      </c>
      <c r="P15" s="25" t="s">
        <v>358</v>
      </c>
      <c r="Q15" s="7">
        <v>1</v>
      </c>
    </row>
    <row r="16" spans="1:17" s="1" customFormat="1" ht="61.5" customHeight="1" x14ac:dyDescent="0.25">
      <c r="A16" s="5" t="s">
        <v>52</v>
      </c>
      <c r="B16" s="5" t="s">
        <v>131</v>
      </c>
      <c r="C16" s="5"/>
      <c r="D16" s="5" t="s">
        <v>169</v>
      </c>
      <c r="E16" s="5" t="s">
        <v>163</v>
      </c>
      <c r="F16" s="5" t="s">
        <v>151</v>
      </c>
      <c r="G16" s="5"/>
      <c r="H16" s="5"/>
      <c r="I16" s="5"/>
      <c r="J16" s="5"/>
      <c r="K16" s="5" t="s">
        <v>3</v>
      </c>
      <c r="L16" s="5" t="s">
        <v>136</v>
      </c>
      <c r="M16" s="5"/>
      <c r="N16" s="5" t="s">
        <v>0</v>
      </c>
      <c r="O16" s="5">
        <v>1</v>
      </c>
      <c r="P16" s="25" t="s">
        <v>358</v>
      </c>
      <c r="Q16" s="7">
        <v>1</v>
      </c>
    </row>
    <row r="17" spans="1:17" s="1" customFormat="1" ht="87.75" customHeight="1" x14ac:dyDescent="0.25">
      <c r="A17" s="5" t="s">
        <v>52</v>
      </c>
      <c r="B17" s="5" t="s">
        <v>131</v>
      </c>
      <c r="C17" s="5"/>
      <c r="D17" s="5" t="s">
        <v>114</v>
      </c>
      <c r="E17" s="5" t="s">
        <v>164</v>
      </c>
      <c r="F17" s="5" t="s">
        <v>152</v>
      </c>
      <c r="G17" s="5"/>
      <c r="H17" s="5"/>
      <c r="I17" s="5"/>
      <c r="J17" s="5"/>
      <c r="K17" s="5" t="s">
        <v>5</v>
      </c>
      <c r="L17" s="5" t="s">
        <v>137</v>
      </c>
      <c r="M17" s="5"/>
      <c r="N17" s="5" t="s">
        <v>7</v>
      </c>
      <c r="O17" s="5">
        <v>8.4</v>
      </c>
      <c r="P17" s="5">
        <v>115</v>
      </c>
      <c r="Q17" s="7">
        <v>1</v>
      </c>
    </row>
    <row r="18" spans="1:17" ht="35.1" customHeight="1" x14ac:dyDescent="0.25">
      <c r="P18" s="9">
        <f>SUM(P3:P17)</f>
        <v>158.30000000000001</v>
      </c>
      <c r="Q18" s="10">
        <f>SUM(Q3:Q17)</f>
        <v>15</v>
      </c>
    </row>
    <row r="19" spans="1:17" ht="35.1" customHeight="1" x14ac:dyDescent="0.25">
      <c r="P19" s="3"/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9"/>
  <sheetViews>
    <sheetView zoomScale="55" zoomScaleNormal="55" workbookViewId="0">
      <selection activeCell="P2" sqref="P2"/>
    </sheetView>
  </sheetViews>
  <sheetFormatPr baseColWidth="10" defaultRowHeight="35.1" customHeight="1" x14ac:dyDescent="0.25"/>
  <cols>
    <col min="1" max="1" width="12.85546875" customWidth="1"/>
    <col min="2" max="2" width="14.5703125" bestFit="1" customWidth="1"/>
    <col min="3" max="3" width="9.5703125" bestFit="1" customWidth="1"/>
    <col min="4" max="4" width="19.5703125" bestFit="1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64.5" customHeight="1" x14ac:dyDescent="0.25">
      <c r="A3" s="5" t="s">
        <v>52</v>
      </c>
      <c r="B3" s="5" t="s">
        <v>32</v>
      </c>
      <c r="C3" s="5" t="s">
        <v>18</v>
      </c>
      <c r="D3" s="5" t="s">
        <v>43</v>
      </c>
      <c r="E3" s="5" t="s">
        <v>45</v>
      </c>
      <c r="F3" s="5" t="s">
        <v>33</v>
      </c>
      <c r="G3" s="5" t="s">
        <v>23</v>
      </c>
      <c r="H3" s="5" t="s">
        <v>32</v>
      </c>
      <c r="I3" s="5" t="s">
        <v>41</v>
      </c>
      <c r="J3" s="5" t="s">
        <v>38</v>
      </c>
      <c r="K3" s="5" t="s">
        <v>1</v>
      </c>
      <c r="L3" s="5" t="s">
        <v>48</v>
      </c>
      <c r="M3" s="5"/>
      <c r="N3" s="5" t="s">
        <v>0</v>
      </c>
      <c r="O3" s="5">
        <v>17.8</v>
      </c>
      <c r="P3" s="5">
        <v>40</v>
      </c>
      <c r="Q3" s="7">
        <v>1</v>
      </c>
    </row>
    <row r="4" spans="1:17" s="1" customFormat="1" ht="57.75" customHeight="1" x14ac:dyDescent="0.25">
      <c r="A4" s="5" t="s">
        <v>52</v>
      </c>
      <c r="B4" s="5" t="s">
        <v>32</v>
      </c>
      <c r="C4" s="5" t="s">
        <v>42</v>
      </c>
      <c r="D4" s="5" t="s">
        <v>44</v>
      </c>
      <c r="E4" s="5" t="s">
        <v>46</v>
      </c>
      <c r="F4" s="5" t="s">
        <v>34</v>
      </c>
      <c r="G4" s="5" t="s">
        <v>23</v>
      </c>
      <c r="H4" s="5" t="s">
        <v>32</v>
      </c>
      <c r="I4" s="5" t="s">
        <v>23</v>
      </c>
      <c r="J4" s="5" t="s">
        <v>42</v>
      </c>
      <c r="K4" s="5" t="s">
        <v>2</v>
      </c>
      <c r="L4" s="5" t="s">
        <v>49</v>
      </c>
      <c r="M4" s="5"/>
      <c r="N4" s="5" t="s">
        <v>6</v>
      </c>
      <c r="O4" s="5">
        <v>1.72</v>
      </c>
      <c r="P4" s="5">
        <v>5.27</v>
      </c>
      <c r="Q4" s="7">
        <v>1</v>
      </c>
    </row>
    <row r="5" spans="1:17" s="1" customFormat="1" ht="64.5" customHeight="1" x14ac:dyDescent="0.25">
      <c r="A5" s="5" t="s">
        <v>52</v>
      </c>
      <c r="B5" s="5" t="s">
        <v>32</v>
      </c>
      <c r="C5" s="5" t="s">
        <v>18</v>
      </c>
      <c r="D5" s="5" t="s">
        <v>43</v>
      </c>
      <c r="E5" s="5" t="s">
        <v>47</v>
      </c>
      <c r="F5" s="5" t="s">
        <v>35</v>
      </c>
      <c r="G5" s="5" t="s">
        <v>23</v>
      </c>
      <c r="H5" s="5" t="s">
        <v>32</v>
      </c>
      <c r="I5" s="5"/>
      <c r="J5" s="5" t="s">
        <v>38</v>
      </c>
      <c r="K5" s="5" t="s">
        <v>1</v>
      </c>
      <c r="L5" s="5" t="s">
        <v>50</v>
      </c>
      <c r="M5" s="5"/>
      <c r="N5" s="5" t="s">
        <v>0</v>
      </c>
      <c r="O5" s="5">
        <v>1.7</v>
      </c>
      <c r="P5" s="6">
        <v>5.3</v>
      </c>
      <c r="Q5" s="8">
        <v>1</v>
      </c>
    </row>
    <row r="6" spans="1:17" s="1" customFormat="1" ht="72.75" customHeight="1" x14ac:dyDescent="0.25">
      <c r="A6" s="5" t="s">
        <v>52</v>
      </c>
      <c r="B6" s="5" t="s">
        <v>32</v>
      </c>
      <c r="C6" s="5" t="s">
        <v>18</v>
      </c>
      <c r="D6" s="5" t="s">
        <v>43</v>
      </c>
      <c r="E6" s="5" t="s">
        <v>39</v>
      </c>
      <c r="F6" s="5" t="s">
        <v>36</v>
      </c>
      <c r="G6" s="5" t="s">
        <v>23</v>
      </c>
      <c r="H6" s="5" t="s">
        <v>32</v>
      </c>
      <c r="I6" s="5" t="s">
        <v>41</v>
      </c>
      <c r="J6" s="5" t="s">
        <v>38</v>
      </c>
      <c r="K6" s="5" t="s">
        <v>5</v>
      </c>
      <c r="L6" s="5" t="s">
        <v>51</v>
      </c>
      <c r="M6" s="5"/>
      <c r="N6" s="5" t="s">
        <v>0</v>
      </c>
      <c r="O6" s="5">
        <v>8.8000000000000007</v>
      </c>
      <c r="P6" s="6">
        <v>32</v>
      </c>
      <c r="Q6" s="7">
        <v>1</v>
      </c>
    </row>
    <row r="7" spans="1:17" s="1" customFormat="1" ht="66" customHeight="1" x14ac:dyDescent="0.25">
      <c r="A7" s="5" t="s">
        <v>52</v>
      </c>
      <c r="B7" s="5" t="s">
        <v>32</v>
      </c>
      <c r="C7" s="5" t="s">
        <v>18</v>
      </c>
      <c r="D7" s="5" t="s">
        <v>43</v>
      </c>
      <c r="E7" s="5" t="s">
        <v>40</v>
      </c>
      <c r="F7" s="5" t="s">
        <v>37</v>
      </c>
      <c r="G7" s="5" t="s">
        <v>23</v>
      </c>
      <c r="H7" s="5" t="s">
        <v>32</v>
      </c>
      <c r="I7" s="5" t="s">
        <v>41</v>
      </c>
      <c r="J7" s="5" t="s">
        <v>38</v>
      </c>
      <c r="K7" s="5" t="s">
        <v>5</v>
      </c>
      <c r="L7" s="5" t="s">
        <v>51</v>
      </c>
      <c r="M7" s="5"/>
      <c r="N7" s="5" t="s">
        <v>0</v>
      </c>
      <c r="O7" s="5">
        <v>8.8000000000000007</v>
      </c>
      <c r="P7" s="5">
        <v>32</v>
      </c>
      <c r="Q7" s="7">
        <v>1</v>
      </c>
    </row>
    <row r="8" spans="1:17" ht="35.1" customHeight="1" x14ac:dyDescent="0.25">
      <c r="P8" s="9">
        <f>SUM(P3:P7)</f>
        <v>114.57</v>
      </c>
      <c r="Q8" s="10">
        <f>SUM(Q3:Q7)</f>
        <v>5</v>
      </c>
    </row>
    <row r="9" spans="1:17" ht="35.1" customHeight="1" x14ac:dyDescent="0.25">
      <c r="P9" s="3"/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A72B4-1BE3-47A5-A4B0-D6064752F922}">
  <dimension ref="A1:Q12"/>
  <sheetViews>
    <sheetView zoomScale="55" zoomScaleNormal="55" workbookViewId="0">
      <selection activeCell="M15" sqref="M15"/>
    </sheetView>
  </sheetViews>
  <sheetFormatPr baseColWidth="10" defaultRowHeight="35.1" customHeight="1" x14ac:dyDescent="0.25"/>
  <cols>
    <col min="1" max="1" width="11.140625" customWidth="1"/>
    <col min="2" max="2" width="14.5703125" bestFit="1" customWidth="1"/>
    <col min="3" max="3" width="9.5703125" bestFit="1" customWidth="1"/>
    <col min="4" max="4" width="22.57031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97.5" customHeight="1" x14ac:dyDescent="0.25">
      <c r="A3" s="5" t="s">
        <v>52</v>
      </c>
      <c r="B3" s="5" t="s">
        <v>172</v>
      </c>
      <c r="C3" s="34"/>
      <c r="D3" s="5" t="s">
        <v>176</v>
      </c>
      <c r="E3" s="5" t="s">
        <v>175</v>
      </c>
      <c r="F3" s="5" t="s">
        <v>174</v>
      </c>
      <c r="G3" s="5"/>
      <c r="H3" s="5" t="s">
        <v>172</v>
      </c>
      <c r="I3" s="5"/>
      <c r="J3" s="5"/>
      <c r="K3" s="5" t="s">
        <v>29</v>
      </c>
      <c r="L3" s="5" t="s">
        <v>173</v>
      </c>
      <c r="M3" s="5"/>
      <c r="N3" s="5" t="s">
        <v>6</v>
      </c>
      <c r="O3" s="5">
        <v>14</v>
      </c>
      <c r="P3" s="5">
        <v>115</v>
      </c>
      <c r="Q3" s="7">
        <v>1</v>
      </c>
    </row>
    <row r="4" spans="1:17" s="1" customFormat="1" ht="94.5" customHeight="1" x14ac:dyDescent="0.25">
      <c r="A4" s="5" t="s">
        <v>52</v>
      </c>
      <c r="B4" s="5" t="s">
        <v>172</v>
      </c>
      <c r="C4" s="5"/>
      <c r="D4" s="5" t="s">
        <v>196</v>
      </c>
      <c r="E4" s="5" t="s">
        <v>182</v>
      </c>
      <c r="F4" s="5" t="s">
        <v>189</v>
      </c>
      <c r="G4" s="5"/>
      <c r="H4" s="5"/>
      <c r="I4" s="5"/>
      <c r="J4" s="5"/>
      <c r="K4" s="5" t="s">
        <v>1</v>
      </c>
      <c r="L4" s="5" t="s">
        <v>177</v>
      </c>
      <c r="M4" s="5"/>
      <c r="N4" s="5" t="s">
        <v>7</v>
      </c>
      <c r="O4" s="5">
        <v>2.6</v>
      </c>
      <c r="P4" s="25" t="s">
        <v>358</v>
      </c>
      <c r="Q4" s="7">
        <v>1</v>
      </c>
    </row>
    <row r="5" spans="1:17" s="1" customFormat="1" ht="84.75" customHeight="1" x14ac:dyDescent="0.25">
      <c r="A5" s="5" t="s">
        <v>52</v>
      </c>
      <c r="B5" s="5" t="s">
        <v>172</v>
      </c>
      <c r="C5" s="5"/>
      <c r="D5" s="5" t="s">
        <v>196</v>
      </c>
      <c r="E5" s="5" t="s">
        <v>183</v>
      </c>
      <c r="F5" s="5" t="s">
        <v>190</v>
      </c>
      <c r="G5" s="5"/>
      <c r="H5" s="5"/>
      <c r="I5" s="5"/>
      <c r="J5" s="5"/>
      <c r="K5" s="5" t="s">
        <v>1</v>
      </c>
      <c r="L5" s="5" t="s">
        <v>177</v>
      </c>
      <c r="M5" s="5"/>
      <c r="N5" s="5" t="s">
        <v>7</v>
      </c>
      <c r="O5" s="5">
        <v>2.6</v>
      </c>
      <c r="P5" s="25" t="s">
        <v>358</v>
      </c>
      <c r="Q5" s="7">
        <v>1</v>
      </c>
    </row>
    <row r="6" spans="1:17" s="1" customFormat="1" ht="66.75" customHeight="1" x14ac:dyDescent="0.25">
      <c r="A6" s="5" t="s">
        <v>52</v>
      </c>
      <c r="B6" s="5" t="s">
        <v>172</v>
      </c>
      <c r="C6" s="5"/>
      <c r="D6" s="5" t="s">
        <v>196</v>
      </c>
      <c r="E6" s="5" t="s">
        <v>184</v>
      </c>
      <c r="F6" s="5" t="s">
        <v>191</v>
      </c>
      <c r="G6" s="5"/>
      <c r="H6" s="5"/>
      <c r="I6" s="5"/>
      <c r="J6" s="5"/>
      <c r="K6" s="5" t="s">
        <v>2</v>
      </c>
      <c r="L6" s="5" t="s">
        <v>178</v>
      </c>
      <c r="M6" s="5"/>
      <c r="N6" s="5" t="s">
        <v>0</v>
      </c>
      <c r="O6" s="5">
        <v>2.3000000000000003</v>
      </c>
      <c r="P6" s="25" t="s">
        <v>358</v>
      </c>
      <c r="Q6" s="7">
        <v>1</v>
      </c>
    </row>
    <row r="7" spans="1:17" s="1" customFormat="1" ht="66.75" customHeight="1" x14ac:dyDescent="0.25">
      <c r="A7" s="5" t="s">
        <v>52</v>
      </c>
      <c r="B7" s="5" t="s">
        <v>172</v>
      </c>
      <c r="C7" s="5"/>
      <c r="D7" s="5" t="s">
        <v>196</v>
      </c>
      <c r="E7" s="5" t="s">
        <v>185</v>
      </c>
      <c r="F7" s="5" t="s">
        <v>192</v>
      </c>
      <c r="G7" s="5"/>
      <c r="H7" s="5"/>
      <c r="I7" s="5"/>
      <c r="J7" s="5"/>
      <c r="K7" s="5" t="s">
        <v>1</v>
      </c>
      <c r="L7" s="5" t="s">
        <v>179</v>
      </c>
      <c r="M7" s="5"/>
      <c r="N7" s="5" t="s">
        <v>0</v>
      </c>
      <c r="O7" s="5">
        <v>1</v>
      </c>
      <c r="P7" s="25" t="s">
        <v>358</v>
      </c>
      <c r="Q7" s="7">
        <v>1</v>
      </c>
    </row>
    <row r="8" spans="1:17" s="1" customFormat="1" ht="66" customHeight="1" x14ac:dyDescent="0.25">
      <c r="A8" s="5" t="s">
        <v>52</v>
      </c>
      <c r="B8" s="5" t="s">
        <v>172</v>
      </c>
      <c r="C8" s="5"/>
      <c r="D8" s="5" t="s">
        <v>196</v>
      </c>
      <c r="E8" s="5" t="s">
        <v>186</v>
      </c>
      <c r="F8" s="5" t="s">
        <v>193</v>
      </c>
      <c r="G8" s="5"/>
      <c r="H8" s="5" t="s">
        <v>172</v>
      </c>
      <c r="I8" s="5"/>
      <c r="J8" s="5"/>
      <c r="K8" s="5" t="s">
        <v>2</v>
      </c>
      <c r="L8" s="5" t="s">
        <v>135</v>
      </c>
      <c r="M8" s="5"/>
      <c r="N8" s="5" t="s">
        <v>0</v>
      </c>
      <c r="O8" s="5">
        <v>2</v>
      </c>
      <c r="P8" s="25" t="s">
        <v>358</v>
      </c>
      <c r="Q8" s="7">
        <v>1</v>
      </c>
    </row>
    <row r="9" spans="1:17" s="1" customFormat="1" ht="87" customHeight="1" x14ac:dyDescent="0.25">
      <c r="A9" s="5" t="s">
        <v>52</v>
      </c>
      <c r="B9" s="5" t="s">
        <v>172</v>
      </c>
      <c r="C9" s="5"/>
      <c r="D9" s="5" t="s">
        <v>197</v>
      </c>
      <c r="E9" s="5" t="s">
        <v>187</v>
      </c>
      <c r="F9" s="5" t="s">
        <v>194</v>
      </c>
      <c r="G9" s="5"/>
      <c r="H9" s="5" t="s">
        <v>172</v>
      </c>
      <c r="I9" s="5"/>
      <c r="J9" s="5"/>
      <c r="K9" s="5" t="s">
        <v>2</v>
      </c>
      <c r="L9" s="5" t="s">
        <v>180</v>
      </c>
      <c r="M9" s="5"/>
      <c r="N9" s="5" t="s">
        <v>0</v>
      </c>
      <c r="O9" s="5">
        <v>1.7</v>
      </c>
      <c r="P9" s="25" t="s">
        <v>358</v>
      </c>
      <c r="Q9" s="7">
        <v>1</v>
      </c>
    </row>
    <row r="10" spans="1:17" s="1" customFormat="1" ht="90" customHeight="1" x14ac:dyDescent="0.25">
      <c r="A10" s="5" t="s">
        <v>52</v>
      </c>
      <c r="B10" s="5" t="s">
        <v>172</v>
      </c>
      <c r="C10" s="5"/>
      <c r="D10" s="5" t="s">
        <v>198</v>
      </c>
      <c r="E10" s="5" t="s">
        <v>188</v>
      </c>
      <c r="F10" s="5" t="s">
        <v>195</v>
      </c>
      <c r="G10" s="5"/>
      <c r="H10" s="5" t="s">
        <v>172</v>
      </c>
      <c r="I10" s="5"/>
      <c r="J10" s="5"/>
      <c r="K10" s="5" t="s">
        <v>1</v>
      </c>
      <c r="L10" s="5" t="s">
        <v>181</v>
      </c>
      <c r="M10" s="5"/>
      <c r="N10" s="5" t="s">
        <v>7</v>
      </c>
      <c r="O10" s="5">
        <v>0.55000000000000004</v>
      </c>
      <c r="P10" s="25" t="s">
        <v>358</v>
      </c>
      <c r="Q10" s="7">
        <v>1</v>
      </c>
    </row>
    <row r="11" spans="1:17" ht="35.1" customHeight="1" x14ac:dyDescent="0.25">
      <c r="P11" s="9">
        <f>SUM(P3:P10)</f>
        <v>115</v>
      </c>
      <c r="Q11" s="10">
        <f>SUM(Q3:Q10)</f>
        <v>8</v>
      </c>
    </row>
    <row r="12" spans="1:17" ht="35.1" customHeight="1" x14ac:dyDescent="0.25">
      <c r="P12" s="3"/>
    </row>
  </sheetData>
  <mergeCells count="3">
    <mergeCell ref="A1:G1"/>
    <mergeCell ref="H1:J1"/>
    <mergeCell ref="K1:Q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4FF73-0BAF-4F01-8917-47DC8E37C5C6}">
  <dimension ref="A1:Q11"/>
  <sheetViews>
    <sheetView zoomScale="55" zoomScaleNormal="55" workbookViewId="0">
      <selection activeCell="C3" sqref="C3"/>
    </sheetView>
  </sheetViews>
  <sheetFormatPr baseColWidth="10" defaultRowHeight="35.1" customHeight="1" x14ac:dyDescent="0.25"/>
  <cols>
    <col min="1" max="1" width="11.85546875" customWidth="1"/>
    <col min="2" max="2" width="14.5703125" bestFit="1" customWidth="1"/>
    <col min="3" max="3" width="9.5703125" bestFit="1" customWidth="1"/>
    <col min="4" max="4" width="37.285156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61.5" customHeight="1" x14ac:dyDescent="0.25">
      <c r="A3" s="5" t="s">
        <v>52</v>
      </c>
      <c r="B3" s="5" t="s">
        <v>200</v>
      </c>
      <c r="C3" s="34"/>
      <c r="D3" s="5" t="s">
        <v>221</v>
      </c>
      <c r="E3" s="5" t="s">
        <v>214</v>
      </c>
      <c r="F3" s="5" t="s">
        <v>207</v>
      </c>
      <c r="G3" s="5"/>
      <c r="H3" s="5" t="s">
        <v>200</v>
      </c>
      <c r="I3" s="5" t="s">
        <v>203</v>
      </c>
      <c r="J3" s="5" t="s">
        <v>206</v>
      </c>
      <c r="K3" s="5" t="s">
        <v>199</v>
      </c>
      <c r="L3" s="5" t="s">
        <v>224</v>
      </c>
      <c r="M3" s="5"/>
      <c r="N3" s="5" t="s">
        <v>66</v>
      </c>
      <c r="O3" s="5">
        <v>88</v>
      </c>
      <c r="P3" s="12">
        <v>21</v>
      </c>
      <c r="Q3" s="7">
        <v>1</v>
      </c>
    </row>
    <row r="4" spans="1:17" s="1" customFormat="1" ht="64.5" customHeight="1" x14ac:dyDescent="0.25">
      <c r="A4" s="5" t="s">
        <v>52</v>
      </c>
      <c r="B4" s="5" t="s">
        <v>200</v>
      </c>
      <c r="C4" s="5"/>
      <c r="D4" s="5" t="s">
        <v>221</v>
      </c>
      <c r="E4" s="5" t="s">
        <v>215</v>
      </c>
      <c r="F4" s="5" t="s">
        <v>208</v>
      </c>
      <c r="G4" s="5"/>
      <c r="H4" s="5" t="s">
        <v>200</v>
      </c>
      <c r="I4" s="5" t="s">
        <v>203</v>
      </c>
      <c r="J4" s="5" t="s">
        <v>206</v>
      </c>
      <c r="K4" s="5" t="s">
        <v>199</v>
      </c>
      <c r="L4" s="5" t="s">
        <v>225</v>
      </c>
      <c r="M4" s="5"/>
      <c r="N4" s="5" t="s">
        <v>66</v>
      </c>
      <c r="O4" s="5">
        <v>104</v>
      </c>
      <c r="P4" s="12">
        <v>45</v>
      </c>
      <c r="Q4" s="7">
        <v>1</v>
      </c>
    </row>
    <row r="5" spans="1:17" s="1" customFormat="1" ht="68.25" customHeight="1" x14ac:dyDescent="0.25">
      <c r="A5" s="5" t="s">
        <v>52</v>
      </c>
      <c r="B5" s="5" t="s">
        <v>200</v>
      </c>
      <c r="C5" s="5"/>
      <c r="D5" s="5" t="s">
        <v>221</v>
      </c>
      <c r="E5" s="5" t="s">
        <v>216</v>
      </c>
      <c r="F5" s="5" t="s">
        <v>209</v>
      </c>
      <c r="G5" s="5"/>
      <c r="H5" s="5" t="s">
        <v>200</v>
      </c>
      <c r="I5" s="5" t="s">
        <v>203</v>
      </c>
      <c r="J5" s="5" t="s">
        <v>206</v>
      </c>
      <c r="K5" s="5" t="s">
        <v>199</v>
      </c>
      <c r="L5" s="5" t="s">
        <v>226</v>
      </c>
      <c r="M5" s="5"/>
      <c r="N5" s="5" t="s">
        <v>66</v>
      </c>
      <c r="O5" s="5">
        <v>110</v>
      </c>
      <c r="P5" s="12">
        <v>36</v>
      </c>
      <c r="Q5" s="7">
        <v>1</v>
      </c>
    </row>
    <row r="6" spans="1:17" s="1" customFormat="1" ht="68.25" customHeight="1" x14ac:dyDescent="0.25">
      <c r="A6" s="5" t="s">
        <v>52</v>
      </c>
      <c r="B6" s="5" t="s">
        <v>200</v>
      </c>
      <c r="C6" s="5"/>
      <c r="D6" s="5" t="s">
        <v>221</v>
      </c>
      <c r="E6" s="5" t="s">
        <v>217</v>
      </c>
      <c r="F6" s="5" t="s">
        <v>210</v>
      </c>
      <c r="G6" s="5"/>
      <c r="H6" s="5" t="s">
        <v>200</v>
      </c>
      <c r="I6" s="5" t="s">
        <v>203</v>
      </c>
      <c r="J6" s="5" t="s">
        <v>206</v>
      </c>
      <c r="K6" s="5" t="s">
        <v>199</v>
      </c>
      <c r="L6" s="5" t="s">
        <v>226</v>
      </c>
      <c r="M6" s="5"/>
      <c r="N6" s="5" t="s">
        <v>66</v>
      </c>
      <c r="O6" s="5">
        <v>105</v>
      </c>
      <c r="P6" s="12">
        <v>33</v>
      </c>
      <c r="Q6" s="7">
        <v>1</v>
      </c>
    </row>
    <row r="7" spans="1:17" s="1" customFormat="1" ht="66.75" customHeight="1" x14ac:dyDescent="0.25">
      <c r="A7" s="5" t="s">
        <v>52</v>
      </c>
      <c r="B7" s="5" t="s">
        <v>200</v>
      </c>
      <c r="C7" s="5"/>
      <c r="D7" s="5" t="s">
        <v>221</v>
      </c>
      <c r="E7" s="5" t="s">
        <v>218</v>
      </c>
      <c r="F7" s="5" t="s">
        <v>211</v>
      </c>
      <c r="G7" s="5"/>
      <c r="H7" s="5" t="s">
        <v>200</v>
      </c>
      <c r="I7" s="5" t="s">
        <v>203</v>
      </c>
      <c r="J7" s="5" t="s">
        <v>206</v>
      </c>
      <c r="K7" s="5" t="s">
        <v>199</v>
      </c>
      <c r="L7" s="5" t="s">
        <v>226</v>
      </c>
      <c r="M7" s="5"/>
      <c r="N7" s="5" t="s">
        <v>66</v>
      </c>
      <c r="O7" s="5">
        <v>99</v>
      </c>
      <c r="P7" s="12">
        <v>33</v>
      </c>
      <c r="Q7" s="7">
        <v>1</v>
      </c>
    </row>
    <row r="8" spans="1:17" s="1" customFormat="1" ht="56.25" customHeight="1" x14ac:dyDescent="0.25">
      <c r="A8" s="5" t="s">
        <v>52</v>
      </c>
      <c r="B8" s="5" t="s">
        <v>200</v>
      </c>
      <c r="C8" s="5"/>
      <c r="D8" s="5" t="s">
        <v>222</v>
      </c>
      <c r="E8" s="5" t="s">
        <v>219</v>
      </c>
      <c r="F8" s="5" t="s">
        <v>212</v>
      </c>
      <c r="G8" s="5"/>
      <c r="H8" s="5" t="s">
        <v>201</v>
      </c>
      <c r="I8" s="5" t="s">
        <v>202</v>
      </c>
      <c r="J8" s="5" t="s">
        <v>204</v>
      </c>
      <c r="K8" s="5" t="s">
        <v>90</v>
      </c>
      <c r="L8" s="5" t="s">
        <v>227</v>
      </c>
      <c r="M8" s="5"/>
      <c r="N8" s="5" t="s">
        <v>0</v>
      </c>
      <c r="O8" s="5">
        <v>6.5</v>
      </c>
      <c r="P8" s="12" t="s">
        <v>67</v>
      </c>
      <c r="Q8" s="7">
        <v>1</v>
      </c>
    </row>
    <row r="9" spans="1:17" s="1" customFormat="1" ht="64.5" customHeight="1" x14ac:dyDescent="0.25">
      <c r="A9" s="5" t="s">
        <v>52</v>
      </c>
      <c r="B9" s="5" t="s">
        <v>200</v>
      </c>
      <c r="C9" s="5"/>
      <c r="D9" s="5" t="s">
        <v>223</v>
      </c>
      <c r="E9" s="5" t="s">
        <v>220</v>
      </c>
      <c r="F9" s="5" t="s">
        <v>213</v>
      </c>
      <c r="G9" s="5"/>
      <c r="H9" s="5" t="s">
        <v>201</v>
      </c>
      <c r="I9" s="5" t="s">
        <v>202</v>
      </c>
      <c r="J9" s="5" t="s">
        <v>205</v>
      </c>
      <c r="K9" s="5" t="s">
        <v>90</v>
      </c>
      <c r="L9" s="5" t="s">
        <v>228</v>
      </c>
      <c r="M9" s="5"/>
      <c r="N9" s="5" t="s">
        <v>0</v>
      </c>
      <c r="O9" s="5">
        <v>23</v>
      </c>
      <c r="P9" s="12" t="s">
        <v>67</v>
      </c>
      <c r="Q9" s="7">
        <v>1</v>
      </c>
    </row>
    <row r="10" spans="1:17" ht="35.1" customHeight="1" x14ac:dyDescent="0.25">
      <c r="P10" s="9">
        <f>SUM(P3:P9)</f>
        <v>168</v>
      </c>
      <c r="Q10" s="10">
        <f>SUM(Q3:Q9)</f>
        <v>7</v>
      </c>
    </row>
    <row r="11" spans="1:17" ht="35.1" customHeight="1" x14ac:dyDescent="0.25">
      <c r="P11" s="3"/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7CAA5-8F8C-47B8-8FB3-A0406BC8C3EE}">
  <dimension ref="A1:Q32"/>
  <sheetViews>
    <sheetView topLeftCell="G22" zoomScale="85" zoomScaleNormal="85" workbookViewId="0">
      <selection activeCell="N9" sqref="N9"/>
    </sheetView>
  </sheetViews>
  <sheetFormatPr baseColWidth="10" defaultRowHeight="35.1" customHeight="1" x14ac:dyDescent="0.25"/>
  <cols>
    <col min="1" max="1" width="9.7109375" customWidth="1"/>
    <col min="2" max="2" width="14.5703125" bestFit="1" customWidth="1"/>
    <col min="3" max="3" width="9.5703125" bestFit="1" customWidth="1"/>
    <col min="4" max="4" width="33.285156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57.75" customHeight="1" x14ac:dyDescent="0.25">
      <c r="A3" s="5" t="s">
        <v>52</v>
      </c>
      <c r="B3" s="5" t="s">
        <v>229</v>
      </c>
      <c r="C3" s="13" t="s">
        <v>351</v>
      </c>
      <c r="D3" s="5" t="s">
        <v>230</v>
      </c>
      <c r="E3" s="5" t="s">
        <v>237</v>
      </c>
      <c r="F3" s="5" t="s">
        <v>261</v>
      </c>
      <c r="G3" s="35"/>
      <c r="H3" s="5" t="s">
        <v>229</v>
      </c>
      <c r="I3" s="5"/>
      <c r="J3" s="35"/>
      <c r="K3" s="5" t="s">
        <v>8</v>
      </c>
      <c r="L3" s="5" t="s">
        <v>291</v>
      </c>
      <c r="M3" s="5"/>
      <c r="N3" s="5" t="s">
        <v>4</v>
      </c>
      <c r="O3" s="5">
        <v>3.2</v>
      </c>
      <c r="P3" s="25" t="s">
        <v>358</v>
      </c>
      <c r="Q3" s="7">
        <v>1</v>
      </c>
    </row>
    <row r="4" spans="1:17" s="1" customFormat="1" ht="60" customHeight="1" x14ac:dyDescent="0.25">
      <c r="A4" s="5" t="s">
        <v>52</v>
      </c>
      <c r="B4" s="5" t="s">
        <v>229</v>
      </c>
      <c r="C4" s="5"/>
      <c r="D4" s="5" t="s">
        <v>230</v>
      </c>
      <c r="E4" s="5" t="s">
        <v>238</v>
      </c>
      <c r="F4" s="5" t="s">
        <v>262</v>
      </c>
      <c r="G4" s="35"/>
      <c r="H4" s="5" t="s">
        <v>229</v>
      </c>
      <c r="I4" s="5"/>
      <c r="J4" s="35"/>
      <c r="K4" s="5" t="s">
        <v>8</v>
      </c>
      <c r="L4" s="5" t="s">
        <v>291</v>
      </c>
      <c r="M4" s="5"/>
      <c r="N4" s="5" t="s">
        <v>4</v>
      </c>
      <c r="O4" s="5">
        <v>3.6</v>
      </c>
      <c r="P4" s="25" t="s">
        <v>358</v>
      </c>
      <c r="Q4" s="7">
        <v>1</v>
      </c>
    </row>
    <row r="5" spans="1:17" s="1" customFormat="1" ht="50.25" customHeight="1" x14ac:dyDescent="0.25">
      <c r="A5" s="5" t="s">
        <v>52</v>
      </c>
      <c r="B5" s="5" t="s">
        <v>229</v>
      </c>
      <c r="C5" s="5"/>
      <c r="D5" s="5" t="s">
        <v>230</v>
      </c>
      <c r="E5" s="5" t="s">
        <v>239</v>
      </c>
      <c r="F5" s="5" t="s">
        <v>263</v>
      </c>
      <c r="G5" s="35"/>
      <c r="H5" s="5" t="s">
        <v>229</v>
      </c>
      <c r="I5" s="5"/>
      <c r="J5" s="35"/>
      <c r="K5" s="5" t="s">
        <v>8</v>
      </c>
      <c r="L5" s="5" t="s">
        <v>291</v>
      </c>
      <c r="M5" s="5"/>
      <c r="N5" s="5" t="s">
        <v>4</v>
      </c>
      <c r="O5" s="5">
        <v>3.2</v>
      </c>
      <c r="P5" s="25" t="s">
        <v>358</v>
      </c>
      <c r="Q5" s="7">
        <v>1</v>
      </c>
    </row>
    <row r="6" spans="1:17" s="1" customFormat="1" ht="52.5" customHeight="1" x14ac:dyDescent="0.25">
      <c r="A6" s="5" t="s">
        <v>52</v>
      </c>
      <c r="B6" s="5" t="s">
        <v>229</v>
      </c>
      <c r="C6" s="5"/>
      <c r="D6" s="5" t="s">
        <v>230</v>
      </c>
      <c r="E6" s="5" t="s">
        <v>240</v>
      </c>
      <c r="F6" s="5" t="s">
        <v>264</v>
      </c>
      <c r="G6" s="35"/>
      <c r="H6" s="5" t="s">
        <v>229</v>
      </c>
      <c r="I6" s="5"/>
      <c r="J6" s="35"/>
      <c r="K6" s="5" t="s">
        <v>8</v>
      </c>
      <c r="L6" s="5" t="s">
        <v>291</v>
      </c>
      <c r="M6" s="5"/>
      <c r="N6" s="5" t="s">
        <v>4</v>
      </c>
      <c r="O6" s="5">
        <v>3.2</v>
      </c>
      <c r="P6" s="25" t="s">
        <v>358</v>
      </c>
      <c r="Q6" s="7">
        <v>1</v>
      </c>
    </row>
    <row r="7" spans="1:17" s="1" customFormat="1" ht="51.75" customHeight="1" x14ac:dyDescent="0.25">
      <c r="A7" s="5" t="s">
        <v>52</v>
      </c>
      <c r="B7" s="5" t="s">
        <v>229</v>
      </c>
      <c r="C7" s="5"/>
      <c r="D7" s="5" t="s">
        <v>230</v>
      </c>
      <c r="E7" s="5" t="s">
        <v>241</v>
      </c>
      <c r="F7" s="5" t="s">
        <v>265</v>
      </c>
      <c r="G7" s="35"/>
      <c r="H7" s="5" t="s">
        <v>229</v>
      </c>
      <c r="I7" s="5"/>
      <c r="J7" s="35"/>
      <c r="K7" s="5" t="s">
        <v>8</v>
      </c>
      <c r="L7" s="5" t="s">
        <v>291</v>
      </c>
      <c r="M7" s="5"/>
      <c r="N7" s="5" t="s">
        <v>4</v>
      </c>
      <c r="O7" s="5">
        <v>3.2</v>
      </c>
      <c r="P7" s="25" t="s">
        <v>358</v>
      </c>
      <c r="Q7" s="7">
        <v>1</v>
      </c>
    </row>
    <row r="8" spans="1:17" s="1" customFormat="1" ht="51" customHeight="1" x14ac:dyDescent="0.25">
      <c r="A8" s="5" t="s">
        <v>52</v>
      </c>
      <c r="B8" s="5" t="s">
        <v>229</v>
      </c>
      <c r="C8" s="5"/>
      <c r="D8" s="5" t="s">
        <v>230</v>
      </c>
      <c r="E8" s="5" t="s">
        <v>242</v>
      </c>
      <c r="F8" s="5" t="s">
        <v>266</v>
      </c>
      <c r="G8" s="35"/>
      <c r="H8" s="5" t="s">
        <v>229</v>
      </c>
      <c r="I8" s="5"/>
      <c r="J8" s="35"/>
      <c r="K8" s="5" t="s">
        <v>8</v>
      </c>
      <c r="L8" s="5" t="s">
        <v>291</v>
      </c>
      <c r="M8" s="5"/>
      <c r="N8" s="5" t="s">
        <v>4</v>
      </c>
      <c r="O8" s="5">
        <v>3.2</v>
      </c>
      <c r="P8" s="25" t="s">
        <v>358</v>
      </c>
      <c r="Q8" s="7">
        <v>1</v>
      </c>
    </row>
    <row r="9" spans="1:17" s="1" customFormat="1" ht="60" customHeight="1" x14ac:dyDescent="0.25">
      <c r="A9" s="5" t="s">
        <v>52</v>
      </c>
      <c r="B9" s="5" t="s">
        <v>229</v>
      </c>
      <c r="C9" s="5"/>
      <c r="D9" s="5" t="s">
        <v>231</v>
      </c>
      <c r="E9" s="5" t="s">
        <v>243</v>
      </c>
      <c r="F9" s="5" t="s">
        <v>267</v>
      </c>
      <c r="G9" s="35"/>
      <c r="H9" s="5" t="s">
        <v>229</v>
      </c>
      <c r="I9" s="5"/>
      <c r="J9" s="35"/>
      <c r="K9" s="5" t="s">
        <v>289</v>
      </c>
      <c r="L9" s="5" t="s">
        <v>292</v>
      </c>
      <c r="M9" s="5"/>
      <c r="N9" s="5" t="s">
        <v>4</v>
      </c>
      <c r="O9" s="5">
        <v>3</v>
      </c>
      <c r="P9" s="25" t="s">
        <v>358</v>
      </c>
      <c r="Q9" s="7">
        <v>1</v>
      </c>
    </row>
    <row r="10" spans="1:17" s="1" customFormat="1" ht="57.75" customHeight="1" x14ac:dyDescent="0.25">
      <c r="A10" s="5" t="s">
        <v>52</v>
      </c>
      <c r="B10" s="5" t="s">
        <v>229</v>
      </c>
      <c r="C10" s="5"/>
      <c r="D10" s="5" t="s">
        <v>231</v>
      </c>
      <c r="E10" s="5" t="s">
        <v>243</v>
      </c>
      <c r="F10" s="5" t="s">
        <v>268</v>
      </c>
      <c r="G10" s="35"/>
      <c r="H10" s="5" t="s">
        <v>229</v>
      </c>
      <c r="I10" s="5"/>
      <c r="J10" s="35"/>
      <c r="K10" s="5" t="s">
        <v>289</v>
      </c>
      <c r="L10" s="5" t="s">
        <v>292</v>
      </c>
      <c r="M10" s="5"/>
      <c r="N10" s="5" t="s">
        <v>4</v>
      </c>
      <c r="O10" s="5">
        <v>3</v>
      </c>
      <c r="P10" s="25" t="s">
        <v>358</v>
      </c>
      <c r="Q10" s="7">
        <v>1</v>
      </c>
    </row>
    <row r="11" spans="1:17" s="1" customFormat="1" ht="61.5" customHeight="1" x14ac:dyDescent="0.25">
      <c r="A11" s="5" t="s">
        <v>52</v>
      </c>
      <c r="B11" s="5" t="s">
        <v>229</v>
      </c>
      <c r="C11" s="5"/>
      <c r="D11" s="5" t="s">
        <v>231</v>
      </c>
      <c r="E11" s="5" t="s">
        <v>244</v>
      </c>
      <c r="F11" s="5" t="s">
        <v>269</v>
      </c>
      <c r="G11" s="35"/>
      <c r="H11" s="5" t="s">
        <v>229</v>
      </c>
      <c r="I11" s="5"/>
      <c r="J11" s="35"/>
      <c r="K11" s="5" t="s">
        <v>289</v>
      </c>
      <c r="L11" s="5" t="s">
        <v>293</v>
      </c>
      <c r="M11" s="5"/>
      <c r="N11" s="5" t="s">
        <v>4</v>
      </c>
      <c r="O11" s="5">
        <v>2</v>
      </c>
      <c r="P11" s="25" t="s">
        <v>358</v>
      </c>
      <c r="Q11" s="7">
        <v>1</v>
      </c>
    </row>
    <row r="12" spans="1:17" s="1" customFormat="1" ht="50.25" customHeight="1" x14ac:dyDescent="0.25">
      <c r="A12" s="5" t="s">
        <v>52</v>
      </c>
      <c r="B12" s="5" t="s">
        <v>229</v>
      </c>
      <c r="C12" s="5"/>
      <c r="D12" s="5" t="s">
        <v>231</v>
      </c>
      <c r="E12" s="5" t="s">
        <v>245</v>
      </c>
      <c r="F12" s="5" t="s">
        <v>270</v>
      </c>
      <c r="G12" s="35"/>
      <c r="H12" s="5" t="s">
        <v>229</v>
      </c>
      <c r="I12" s="5"/>
      <c r="J12" s="35"/>
      <c r="K12" s="5" t="s">
        <v>289</v>
      </c>
      <c r="L12" s="5" t="s">
        <v>294</v>
      </c>
      <c r="M12" s="5"/>
      <c r="N12" s="5" t="s">
        <v>4</v>
      </c>
      <c r="O12" s="5">
        <v>2.5</v>
      </c>
      <c r="P12" s="25" t="s">
        <v>358</v>
      </c>
      <c r="Q12" s="7">
        <v>1</v>
      </c>
    </row>
    <row r="13" spans="1:17" s="1" customFormat="1" ht="69" customHeight="1" x14ac:dyDescent="0.25">
      <c r="A13" s="5" t="s">
        <v>52</v>
      </c>
      <c r="B13" s="5" t="s">
        <v>229</v>
      </c>
      <c r="C13" s="5"/>
      <c r="D13" s="5" t="s">
        <v>231</v>
      </c>
      <c r="E13" s="5" t="s">
        <v>246</v>
      </c>
      <c r="F13" s="5" t="s">
        <v>271</v>
      </c>
      <c r="G13" s="35"/>
      <c r="H13" s="5" t="s">
        <v>229</v>
      </c>
      <c r="I13" s="5"/>
      <c r="J13" s="35"/>
      <c r="K13" s="5" t="s">
        <v>289</v>
      </c>
      <c r="L13" s="5" t="s">
        <v>293</v>
      </c>
      <c r="M13" s="5"/>
      <c r="N13" s="5" t="s">
        <v>4</v>
      </c>
      <c r="O13" s="5">
        <v>1.2</v>
      </c>
      <c r="P13" s="25" t="s">
        <v>358</v>
      </c>
      <c r="Q13" s="7">
        <v>1</v>
      </c>
    </row>
    <row r="14" spans="1:17" s="1" customFormat="1" ht="60" customHeight="1" x14ac:dyDescent="0.25">
      <c r="A14" s="5" t="s">
        <v>52</v>
      </c>
      <c r="B14" s="5" t="s">
        <v>229</v>
      </c>
      <c r="C14" s="5"/>
      <c r="D14" s="5" t="s">
        <v>231</v>
      </c>
      <c r="E14" s="5" t="s">
        <v>246</v>
      </c>
      <c r="F14" s="5" t="s">
        <v>272</v>
      </c>
      <c r="G14" s="35"/>
      <c r="H14" s="5" t="s">
        <v>229</v>
      </c>
      <c r="I14" s="5"/>
      <c r="J14" s="35"/>
      <c r="K14" s="5" t="s">
        <v>289</v>
      </c>
      <c r="L14" s="5" t="s">
        <v>295</v>
      </c>
      <c r="M14" s="5"/>
      <c r="N14" s="5" t="s">
        <v>4</v>
      </c>
      <c r="O14" s="5">
        <v>1.2</v>
      </c>
      <c r="P14" s="25" t="s">
        <v>358</v>
      </c>
      <c r="Q14" s="7">
        <v>1</v>
      </c>
    </row>
    <row r="15" spans="1:17" s="1" customFormat="1" ht="56.25" customHeight="1" x14ac:dyDescent="0.25">
      <c r="A15" s="5" t="s">
        <v>52</v>
      </c>
      <c r="B15" s="5" t="s">
        <v>229</v>
      </c>
      <c r="C15" s="5"/>
      <c r="D15" s="5" t="s">
        <v>231</v>
      </c>
      <c r="E15" s="5" t="s">
        <v>247</v>
      </c>
      <c r="F15" s="5" t="s">
        <v>273</v>
      </c>
      <c r="G15" s="35"/>
      <c r="H15" s="5" t="s">
        <v>229</v>
      </c>
      <c r="I15" s="5"/>
      <c r="J15" s="35"/>
      <c r="K15" s="5" t="s">
        <v>289</v>
      </c>
      <c r="L15" s="5" t="s">
        <v>296</v>
      </c>
      <c r="M15" s="5"/>
      <c r="N15" s="5" t="s">
        <v>4</v>
      </c>
      <c r="O15" s="5">
        <v>3</v>
      </c>
      <c r="P15" s="25" t="s">
        <v>358</v>
      </c>
      <c r="Q15" s="7">
        <v>1</v>
      </c>
    </row>
    <row r="16" spans="1:17" s="1" customFormat="1" ht="79.5" customHeight="1" x14ac:dyDescent="0.25">
      <c r="A16" s="5" t="s">
        <v>52</v>
      </c>
      <c r="B16" s="5" t="s">
        <v>229</v>
      </c>
      <c r="C16" s="5"/>
      <c r="D16" s="5" t="s">
        <v>231</v>
      </c>
      <c r="E16" s="5" t="s">
        <v>247</v>
      </c>
      <c r="F16" s="5" t="s">
        <v>274</v>
      </c>
      <c r="G16" s="35"/>
      <c r="H16" s="5" t="s">
        <v>229</v>
      </c>
      <c r="I16" s="5"/>
      <c r="J16" s="35"/>
      <c r="K16" s="5" t="s">
        <v>289</v>
      </c>
      <c r="L16" s="5" t="s">
        <v>296</v>
      </c>
      <c r="M16" s="5"/>
      <c r="N16" s="5" t="s">
        <v>4</v>
      </c>
      <c r="O16" s="5">
        <v>3</v>
      </c>
      <c r="P16" s="25" t="s">
        <v>358</v>
      </c>
      <c r="Q16" s="7">
        <v>1</v>
      </c>
    </row>
    <row r="17" spans="1:17" s="1" customFormat="1" ht="66.75" customHeight="1" x14ac:dyDescent="0.25">
      <c r="A17" s="5" t="s">
        <v>52</v>
      </c>
      <c r="B17" s="5" t="s">
        <v>229</v>
      </c>
      <c r="C17" s="5"/>
      <c r="D17" s="5" t="s">
        <v>232</v>
      </c>
      <c r="E17" s="5" t="s">
        <v>248</v>
      </c>
      <c r="F17" s="5" t="s">
        <v>275</v>
      </c>
      <c r="G17" s="35"/>
      <c r="H17" s="5" t="s">
        <v>229</v>
      </c>
      <c r="I17" s="5"/>
      <c r="J17" s="35"/>
      <c r="K17" s="5" t="s">
        <v>63</v>
      </c>
      <c r="L17" s="5" t="s">
        <v>297</v>
      </c>
      <c r="M17" s="5"/>
      <c r="N17" s="5" t="s">
        <v>4</v>
      </c>
      <c r="O17" s="5">
        <v>8.3000000000000007</v>
      </c>
      <c r="P17" s="25" t="s">
        <v>358</v>
      </c>
      <c r="Q17" s="7">
        <v>1</v>
      </c>
    </row>
    <row r="18" spans="1:17" s="1" customFormat="1" ht="61.5" customHeight="1" x14ac:dyDescent="0.25">
      <c r="A18" s="5" t="s">
        <v>52</v>
      </c>
      <c r="B18" s="5" t="s">
        <v>229</v>
      </c>
      <c r="C18" s="5"/>
      <c r="D18" s="5" t="s">
        <v>233</v>
      </c>
      <c r="E18" s="5" t="s">
        <v>249</v>
      </c>
      <c r="F18" s="5" t="s">
        <v>276</v>
      </c>
      <c r="G18" s="35"/>
      <c r="H18" s="5" t="s">
        <v>229</v>
      </c>
      <c r="I18" s="5"/>
      <c r="J18" s="35"/>
      <c r="K18" s="5" t="s">
        <v>1</v>
      </c>
      <c r="L18" s="5" t="s">
        <v>298</v>
      </c>
      <c r="M18" s="5"/>
      <c r="N18" s="5" t="s">
        <v>0</v>
      </c>
      <c r="O18" s="5">
        <v>2.75</v>
      </c>
      <c r="P18" s="25" t="s">
        <v>358</v>
      </c>
      <c r="Q18" s="7">
        <v>1</v>
      </c>
    </row>
    <row r="19" spans="1:17" s="1" customFormat="1" ht="63.75" customHeight="1" x14ac:dyDescent="0.25">
      <c r="A19" s="5" t="s">
        <v>52</v>
      </c>
      <c r="B19" s="5" t="s">
        <v>229</v>
      </c>
      <c r="C19" s="5"/>
      <c r="D19" s="5" t="s">
        <v>234</v>
      </c>
      <c r="E19" s="5" t="s">
        <v>250</v>
      </c>
      <c r="F19" s="5" t="s">
        <v>277</v>
      </c>
      <c r="G19" s="35"/>
      <c r="H19" s="5" t="s">
        <v>229</v>
      </c>
      <c r="I19" s="5"/>
      <c r="J19" s="35"/>
      <c r="K19" s="5" t="s">
        <v>2</v>
      </c>
      <c r="L19" s="5" t="s">
        <v>299</v>
      </c>
      <c r="M19" s="5"/>
      <c r="N19" s="5" t="s">
        <v>0</v>
      </c>
      <c r="O19" s="5">
        <v>3.6</v>
      </c>
      <c r="P19" s="25" t="s">
        <v>358</v>
      </c>
      <c r="Q19" s="7">
        <v>1</v>
      </c>
    </row>
    <row r="20" spans="1:17" s="1" customFormat="1" ht="66.75" customHeight="1" x14ac:dyDescent="0.25">
      <c r="A20" s="5" t="s">
        <v>52</v>
      </c>
      <c r="B20" s="5" t="s">
        <v>229</v>
      </c>
      <c r="C20" s="5"/>
      <c r="D20" s="5" t="s">
        <v>234</v>
      </c>
      <c r="E20" s="5" t="s">
        <v>251</v>
      </c>
      <c r="F20" s="5" t="s">
        <v>278</v>
      </c>
      <c r="G20" s="35"/>
      <c r="H20" s="5" t="s">
        <v>229</v>
      </c>
      <c r="I20" s="5"/>
      <c r="J20" s="35"/>
      <c r="K20" s="5" t="s">
        <v>2</v>
      </c>
      <c r="L20" s="5" t="s">
        <v>300</v>
      </c>
      <c r="M20" s="5"/>
      <c r="N20" s="5" t="s">
        <v>0</v>
      </c>
      <c r="O20" s="5">
        <v>2.8000000000000003</v>
      </c>
      <c r="P20" s="25" t="s">
        <v>358</v>
      </c>
      <c r="Q20" s="7">
        <v>1</v>
      </c>
    </row>
    <row r="21" spans="1:17" s="1" customFormat="1" ht="61.5" customHeight="1" x14ac:dyDescent="0.25">
      <c r="A21" s="5" t="s">
        <v>52</v>
      </c>
      <c r="B21" s="5" t="s">
        <v>229</v>
      </c>
      <c r="C21" s="5"/>
      <c r="D21" s="5" t="s">
        <v>234</v>
      </c>
      <c r="E21" s="5" t="s">
        <v>252</v>
      </c>
      <c r="F21" s="5" t="s">
        <v>279</v>
      </c>
      <c r="G21" s="35"/>
      <c r="H21" s="5" t="s">
        <v>229</v>
      </c>
      <c r="I21" s="5"/>
      <c r="J21" s="35"/>
      <c r="K21" s="5" t="s">
        <v>2</v>
      </c>
      <c r="L21" s="5" t="s">
        <v>301</v>
      </c>
      <c r="M21" s="5"/>
      <c r="N21" s="5" t="s">
        <v>0</v>
      </c>
      <c r="O21" s="5">
        <v>3.5</v>
      </c>
      <c r="P21" s="25" t="s">
        <v>358</v>
      </c>
      <c r="Q21" s="7">
        <v>1</v>
      </c>
    </row>
    <row r="22" spans="1:17" s="1" customFormat="1" ht="55.5" customHeight="1" x14ac:dyDescent="0.25">
      <c r="A22" s="5" t="s">
        <v>52</v>
      </c>
      <c r="B22" s="5" t="s">
        <v>229</v>
      </c>
      <c r="C22" s="5"/>
      <c r="D22" s="5" t="s">
        <v>234</v>
      </c>
      <c r="E22" s="5" t="s">
        <v>253</v>
      </c>
      <c r="F22" s="5" t="s">
        <v>280</v>
      </c>
      <c r="G22" s="35"/>
      <c r="H22" s="5" t="s">
        <v>229</v>
      </c>
      <c r="I22" s="5"/>
      <c r="J22" s="35"/>
      <c r="K22" s="5" t="s">
        <v>2</v>
      </c>
      <c r="L22" s="5" t="s">
        <v>302</v>
      </c>
      <c r="M22" s="5"/>
      <c r="N22" s="5" t="s">
        <v>0</v>
      </c>
      <c r="O22" s="5">
        <v>11.8</v>
      </c>
      <c r="P22" s="25" t="s">
        <v>358</v>
      </c>
      <c r="Q22" s="7">
        <v>1</v>
      </c>
    </row>
    <row r="23" spans="1:17" s="1" customFormat="1" ht="50.25" customHeight="1" x14ac:dyDescent="0.25">
      <c r="A23" s="5" t="s">
        <v>52</v>
      </c>
      <c r="B23" s="5" t="s">
        <v>229</v>
      </c>
      <c r="C23" s="5"/>
      <c r="D23" s="5" t="s">
        <v>114</v>
      </c>
      <c r="E23" s="5" t="s">
        <v>254</v>
      </c>
      <c r="F23" s="5" t="s">
        <v>281</v>
      </c>
      <c r="G23" s="35"/>
      <c r="H23" s="5" t="s">
        <v>229</v>
      </c>
      <c r="I23" s="5"/>
      <c r="J23" s="35"/>
      <c r="K23" s="5" t="s">
        <v>290</v>
      </c>
      <c r="L23" s="5" t="s">
        <v>303</v>
      </c>
      <c r="M23" s="5"/>
      <c r="N23" s="5" t="s">
        <v>6</v>
      </c>
      <c r="O23" s="5">
        <v>4.6500000000000004</v>
      </c>
      <c r="P23" s="25" t="s">
        <v>358</v>
      </c>
      <c r="Q23" s="7">
        <v>1</v>
      </c>
    </row>
    <row r="24" spans="1:17" s="1" customFormat="1" ht="46.5" customHeight="1" x14ac:dyDescent="0.25">
      <c r="A24" s="5" t="s">
        <v>52</v>
      </c>
      <c r="B24" s="5" t="s">
        <v>229</v>
      </c>
      <c r="C24" s="5"/>
      <c r="D24" s="5" t="s">
        <v>230</v>
      </c>
      <c r="E24" s="5" t="s">
        <v>255</v>
      </c>
      <c r="F24" s="5" t="s">
        <v>282</v>
      </c>
      <c r="G24" s="35"/>
      <c r="H24" s="5" t="s">
        <v>229</v>
      </c>
      <c r="I24" s="5"/>
      <c r="J24" s="35"/>
      <c r="K24" s="5" t="s">
        <v>88</v>
      </c>
      <c r="L24" s="5" t="s">
        <v>304</v>
      </c>
      <c r="M24" s="5"/>
      <c r="N24" s="5" t="s">
        <v>0</v>
      </c>
      <c r="O24" s="5">
        <v>1.7</v>
      </c>
      <c r="P24" s="25" t="s">
        <v>358</v>
      </c>
      <c r="Q24" s="7">
        <v>1</v>
      </c>
    </row>
    <row r="25" spans="1:17" s="1" customFormat="1" ht="45.75" customHeight="1" x14ac:dyDescent="0.25">
      <c r="A25" s="5" t="s">
        <v>52</v>
      </c>
      <c r="B25" s="5" t="s">
        <v>229</v>
      </c>
      <c r="C25" s="5"/>
      <c r="D25" s="5" t="s">
        <v>230</v>
      </c>
      <c r="E25" s="5" t="s">
        <v>256</v>
      </c>
      <c r="F25" s="5" t="s">
        <v>283</v>
      </c>
      <c r="G25" s="35"/>
      <c r="H25" s="5" t="s">
        <v>229</v>
      </c>
      <c r="I25" s="5"/>
      <c r="J25" s="35"/>
      <c r="K25" s="5" t="s">
        <v>2</v>
      </c>
      <c r="L25" s="5" t="s">
        <v>135</v>
      </c>
      <c r="M25" s="5"/>
      <c r="N25" s="5" t="s">
        <v>0</v>
      </c>
      <c r="O25" s="5">
        <v>2</v>
      </c>
      <c r="P25" s="25" t="s">
        <v>358</v>
      </c>
      <c r="Q25" s="7">
        <v>1</v>
      </c>
    </row>
    <row r="26" spans="1:17" s="1" customFormat="1" ht="56.25" customHeight="1" x14ac:dyDescent="0.25">
      <c r="A26" s="5" t="s">
        <v>52</v>
      </c>
      <c r="B26" s="5" t="s">
        <v>229</v>
      </c>
      <c r="C26" s="5"/>
      <c r="D26" s="5" t="s">
        <v>235</v>
      </c>
      <c r="E26" s="5" t="s">
        <v>257</v>
      </c>
      <c r="F26" s="5" t="s">
        <v>284</v>
      </c>
      <c r="G26" s="35"/>
      <c r="H26" s="5" t="s">
        <v>229</v>
      </c>
      <c r="I26" s="5"/>
      <c r="J26" s="35"/>
      <c r="K26" s="5" t="s">
        <v>1</v>
      </c>
      <c r="L26" s="5" t="s">
        <v>305</v>
      </c>
      <c r="M26" s="5"/>
      <c r="N26" s="5" t="s">
        <v>0</v>
      </c>
      <c r="O26" s="5">
        <v>3.7</v>
      </c>
      <c r="P26" s="25" t="s">
        <v>358</v>
      </c>
      <c r="Q26" s="7">
        <v>1</v>
      </c>
    </row>
    <row r="27" spans="1:17" s="1" customFormat="1" ht="48.75" customHeight="1" x14ac:dyDescent="0.25">
      <c r="A27" s="5" t="s">
        <v>52</v>
      </c>
      <c r="B27" s="5" t="s">
        <v>229</v>
      </c>
      <c r="C27" s="5"/>
      <c r="D27" s="5" t="s">
        <v>236</v>
      </c>
      <c r="E27" s="5" t="s">
        <v>258</v>
      </c>
      <c r="F27" s="5" t="s">
        <v>285</v>
      </c>
      <c r="G27" s="35"/>
      <c r="H27" s="5" t="s">
        <v>229</v>
      </c>
      <c r="I27" s="5"/>
      <c r="J27" s="35"/>
      <c r="K27" s="5" t="s">
        <v>24</v>
      </c>
      <c r="L27" s="5" t="s">
        <v>306</v>
      </c>
      <c r="M27" s="5"/>
      <c r="N27" s="5" t="s">
        <v>0</v>
      </c>
      <c r="O27" s="5">
        <v>4.4000000000000004</v>
      </c>
      <c r="P27" s="12">
        <v>12.5</v>
      </c>
      <c r="Q27" s="7">
        <v>1</v>
      </c>
    </row>
    <row r="28" spans="1:17" s="1" customFormat="1" ht="42.75" customHeight="1" x14ac:dyDescent="0.25">
      <c r="A28" s="5" t="s">
        <v>52</v>
      </c>
      <c r="B28" s="5" t="s">
        <v>229</v>
      </c>
      <c r="C28" s="5"/>
      <c r="D28" s="5" t="s">
        <v>236</v>
      </c>
      <c r="E28" s="5" t="s">
        <v>258</v>
      </c>
      <c r="F28" s="5" t="s">
        <v>286</v>
      </c>
      <c r="G28" s="35"/>
      <c r="H28" s="5" t="s">
        <v>229</v>
      </c>
      <c r="I28" s="5"/>
      <c r="J28" s="35"/>
      <c r="K28" s="5" t="s">
        <v>24</v>
      </c>
      <c r="L28" s="5" t="s">
        <v>306</v>
      </c>
      <c r="M28" s="5"/>
      <c r="N28" s="5" t="s">
        <v>0</v>
      </c>
      <c r="O28" s="5">
        <v>4.5199999999999996</v>
      </c>
      <c r="P28" s="12">
        <v>12.5</v>
      </c>
      <c r="Q28" s="7">
        <v>1</v>
      </c>
    </row>
    <row r="29" spans="1:17" s="1" customFormat="1" ht="61.5" customHeight="1" x14ac:dyDescent="0.25">
      <c r="A29" s="5" t="s">
        <v>52</v>
      </c>
      <c r="B29" s="5" t="s">
        <v>229</v>
      </c>
      <c r="C29" s="5"/>
      <c r="D29" s="5" t="s">
        <v>230</v>
      </c>
      <c r="E29" s="5" t="s">
        <v>259</v>
      </c>
      <c r="F29" s="5" t="s">
        <v>287</v>
      </c>
      <c r="G29" s="35"/>
      <c r="H29" s="5" t="s">
        <v>229</v>
      </c>
      <c r="I29" s="5"/>
      <c r="J29" s="35"/>
      <c r="K29" s="5" t="s">
        <v>1</v>
      </c>
      <c r="L29" s="5" t="s">
        <v>307</v>
      </c>
      <c r="M29" s="5"/>
      <c r="N29" s="5" t="s">
        <v>7</v>
      </c>
      <c r="O29" s="5">
        <v>23.5</v>
      </c>
      <c r="P29" s="12">
        <v>238</v>
      </c>
      <c r="Q29" s="7">
        <v>1</v>
      </c>
    </row>
    <row r="30" spans="1:17" s="1" customFormat="1" ht="53.25" customHeight="1" x14ac:dyDescent="0.25">
      <c r="A30" s="5" t="s">
        <v>52</v>
      </c>
      <c r="B30" s="5" t="s">
        <v>229</v>
      </c>
      <c r="C30" s="5" t="s">
        <v>18</v>
      </c>
      <c r="D30" s="5" t="s">
        <v>114</v>
      </c>
      <c r="E30" s="5" t="s">
        <v>311</v>
      </c>
      <c r="F30" s="5" t="s">
        <v>310</v>
      </c>
      <c r="G30" s="35"/>
      <c r="H30" s="5" t="s">
        <v>229</v>
      </c>
      <c r="I30" s="5"/>
      <c r="J30" s="35"/>
      <c r="K30" s="5" t="s">
        <v>1</v>
      </c>
      <c r="L30" s="5" t="s">
        <v>312</v>
      </c>
      <c r="M30" s="5"/>
      <c r="N30" s="5" t="s">
        <v>7</v>
      </c>
      <c r="O30" s="5">
        <v>8.4</v>
      </c>
      <c r="P30" s="12">
        <v>115</v>
      </c>
      <c r="Q30" s="7">
        <v>1</v>
      </c>
    </row>
    <row r="31" spans="1:17" s="1" customFormat="1" ht="64.5" customHeight="1" x14ac:dyDescent="0.25">
      <c r="A31" s="5" t="s">
        <v>52</v>
      </c>
      <c r="B31" s="5" t="s">
        <v>229</v>
      </c>
      <c r="C31" s="5"/>
      <c r="D31" s="5" t="s">
        <v>230</v>
      </c>
      <c r="E31" s="5" t="s">
        <v>260</v>
      </c>
      <c r="F31" s="5" t="s">
        <v>288</v>
      </c>
      <c r="G31" s="35"/>
      <c r="H31" s="5" t="s">
        <v>229</v>
      </c>
      <c r="I31" s="5"/>
      <c r="J31" s="35"/>
      <c r="K31" s="5" t="s">
        <v>1</v>
      </c>
      <c r="L31" s="5" t="s">
        <v>308</v>
      </c>
      <c r="M31" s="5"/>
      <c r="N31" s="5" t="s">
        <v>309</v>
      </c>
      <c r="O31" s="5">
        <v>84</v>
      </c>
      <c r="P31" s="12">
        <v>490</v>
      </c>
      <c r="Q31" s="7">
        <v>1</v>
      </c>
    </row>
    <row r="32" spans="1:17" ht="35.1" customHeight="1" x14ac:dyDescent="0.25">
      <c r="P32" s="9">
        <f>SUM(P3:P31)</f>
        <v>868</v>
      </c>
      <c r="Q32" s="10">
        <f>SUM(Q3:Q31)</f>
        <v>29</v>
      </c>
    </row>
  </sheetData>
  <mergeCells count="3">
    <mergeCell ref="A1:G1"/>
    <mergeCell ref="H1:J1"/>
    <mergeCell ref="K1:Q1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02700-C5A2-42DA-AA35-4B0B4AB78F4E}">
  <dimension ref="A1:Q10"/>
  <sheetViews>
    <sheetView zoomScale="55" zoomScaleNormal="55" workbookViewId="0">
      <selection activeCell="K17" sqref="K17"/>
    </sheetView>
  </sheetViews>
  <sheetFormatPr baseColWidth="10" defaultRowHeight="35.1" customHeight="1" x14ac:dyDescent="0.25"/>
  <cols>
    <col min="1" max="1" width="11.28515625" customWidth="1"/>
    <col min="2" max="2" width="14.5703125" bestFit="1" customWidth="1"/>
    <col min="3" max="3" width="9.5703125" bestFit="1" customWidth="1"/>
    <col min="4" max="4" width="33.285156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19.140625" bestFit="1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100.5" customHeight="1" x14ac:dyDescent="0.25">
      <c r="A3" s="5" t="s">
        <v>52</v>
      </c>
      <c r="B3" s="5" t="s">
        <v>313</v>
      </c>
      <c r="C3" s="35"/>
      <c r="D3" s="5" t="s">
        <v>314</v>
      </c>
      <c r="E3" s="5" t="s">
        <v>317</v>
      </c>
      <c r="F3" s="5" t="s">
        <v>340</v>
      </c>
      <c r="G3" s="35"/>
      <c r="H3" s="5" t="s">
        <v>313</v>
      </c>
      <c r="I3" s="5" t="s">
        <v>329</v>
      </c>
      <c r="J3" s="5"/>
      <c r="K3" s="5" t="s">
        <v>328</v>
      </c>
      <c r="L3" s="5" t="s">
        <v>324</v>
      </c>
      <c r="M3" s="5"/>
      <c r="N3" s="5" t="s">
        <v>0</v>
      </c>
      <c r="O3" s="5">
        <v>27</v>
      </c>
      <c r="P3" s="12">
        <v>218.3</v>
      </c>
      <c r="Q3" s="7">
        <v>1</v>
      </c>
    </row>
    <row r="4" spans="1:17" s="1" customFormat="1" ht="83.25" customHeight="1" x14ac:dyDescent="0.25">
      <c r="A4" s="5" t="s">
        <v>52</v>
      </c>
      <c r="B4" s="5" t="s">
        <v>313</v>
      </c>
      <c r="C4" s="35"/>
      <c r="D4" s="5" t="s">
        <v>314</v>
      </c>
      <c r="E4" s="5" t="s">
        <v>318</v>
      </c>
      <c r="F4" s="5" t="s">
        <v>334</v>
      </c>
      <c r="G4" s="35"/>
      <c r="H4" s="5" t="s">
        <v>313</v>
      </c>
      <c r="I4" s="5" t="s">
        <v>330</v>
      </c>
      <c r="J4" s="5" t="s">
        <v>18</v>
      </c>
      <c r="K4" s="5" t="s">
        <v>2</v>
      </c>
      <c r="L4" s="5" t="s">
        <v>325</v>
      </c>
      <c r="M4" s="5"/>
      <c r="N4" s="5" t="s">
        <v>0</v>
      </c>
      <c r="O4" s="5">
        <v>1.55</v>
      </c>
      <c r="P4" s="12">
        <v>5</v>
      </c>
      <c r="Q4" s="7">
        <v>1</v>
      </c>
    </row>
    <row r="5" spans="1:17" s="1" customFormat="1" ht="82.5" customHeight="1" x14ac:dyDescent="0.25">
      <c r="A5" s="5" t="s">
        <v>52</v>
      </c>
      <c r="B5" s="5" t="s">
        <v>313</v>
      </c>
      <c r="C5" s="35"/>
      <c r="D5" s="5" t="s">
        <v>314</v>
      </c>
      <c r="E5" s="5" t="s">
        <v>319</v>
      </c>
      <c r="F5" s="5" t="s">
        <v>335</v>
      </c>
      <c r="G5" s="35"/>
      <c r="H5" s="5" t="s">
        <v>313</v>
      </c>
      <c r="I5" s="5" t="s">
        <v>330</v>
      </c>
      <c r="J5" s="5" t="s">
        <v>18</v>
      </c>
      <c r="K5" s="5" t="s">
        <v>2</v>
      </c>
      <c r="L5" s="5" t="s">
        <v>325</v>
      </c>
      <c r="M5" s="5"/>
      <c r="N5" s="5" t="s">
        <v>0</v>
      </c>
      <c r="O5" s="5">
        <v>1.55</v>
      </c>
      <c r="P5" s="12">
        <v>5</v>
      </c>
      <c r="Q5" s="7">
        <v>1</v>
      </c>
    </row>
    <row r="6" spans="1:17" s="1" customFormat="1" ht="77.25" customHeight="1" x14ac:dyDescent="0.25">
      <c r="A6" s="5" t="s">
        <v>52</v>
      </c>
      <c r="B6" s="5" t="s">
        <v>313</v>
      </c>
      <c r="C6" s="35"/>
      <c r="D6" s="5" t="s">
        <v>314</v>
      </c>
      <c r="E6" s="5" t="s">
        <v>320</v>
      </c>
      <c r="F6" s="5" t="s">
        <v>336</v>
      </c>
      <c r="G6" s="35"/>
      <c r="H6" s="5" t="s">
        <v>313</v>
      </c>
      <c r="I6" s="5" t="s">
        <v>330</v>
      </c>
      <c r="J6" s="5" t="s">
        <v>18</v>
      </c>
      <c r="K6" s="5" t="s">
        <v>1</v>
      </c>
      <c r="L6" s="5" t="s">
        <v>326</v>
      </c>
      <c r="M6" s="5"/>
      <c r="N6" s="5" t="s">
        <v>0</v>
      </c>
      <c r="O6" s="5">
        <v>7</v>
      </c>
      <c r="P6" s="12">
        <v>28</v>
      </c>
      <c r="Q6" s="7">
        <v>1</v>
      </c>
    </row>
    <row r="7" spans="1:17" s="1" customFormat="1" ht="81" customHeight="1" x14ac:dyDescent="0.25">
      <c r="A7" s="5" t="s">
        <v>52</v>
      </c>
      <c r="B7" s="5" t="s">
        <v>313</v>
      </c>
      <c r="C7" s="35"/>
      <c r="D7" s="5" t="s">
        <v>114</v>
      </c>
      <c r="E7" s="5" t="s">
        <v>321</v>
      </c>
      <c r="F7" s="5" t="s">
        <v>337</v>
      </c>
      <c r="G7" s="35"/>
      <c r="H7" s="5" t="s">
        <v>313</v>
      </c>
      <c r="I7" s="5" t="s">
        <v>331</v>
      </c>
      <c r="J7" s="5" t="s">
        <v>18</v>
      </c>
      <c r="K7" s="5" t="s">
        <v>1</v>
      </c>
      <c r="L7" s="5" t="s">
        <v>327</v>
      </c>
      <c r="M7" s="5"/>
      <c r="N7" s="5" t="s">
        <v>0</v>
      </c>
      <c r="O7" s="5">
        <v>11.700000000000001</v>
      </c>
      <c r="P7" s="12">
        <v>33.5</v>
      </c>
      <c r="Q7" s="7">
        <v>1</v>
      </c>
    </row>
    <row r="8" spans="1:17" s="1" customFormat="1" ht="73.5" customHeight="1" x14ac:dyDescent="0.25">
      <c r="A8" s="5" t="s">
        <v>52</v>
      </c>
      <c r="B8" s="5" t="s">
        <v>313</v>
      </c>
      <c r="C8" s="35"/>
      <c r="D8" s="5" t="s">
        <v>315</v>
      </c>
      <c r="E8" s="5" t="s">
        <v>322</v>
      </c>
      <c r="F8" s="5" t="s">
        <v>338</v>
      </c>
      <c r="G8" s="35"/>
      <c r="H8" s="5" t="s">
        <v>313</v>
      </c>
      <c r="I8" s="5" t="s">
        <v>331</v>
      </c>
      <c r="J8" s="5" t="s">
        <v>333</v>
      </c>
      <c r="K8" s="5" t="s">
        <v>1</v>
      </c>
      <c r="L8" s="5" t="s">
        <v>98</v>
      </c>
      <c r="M8" s="5"/>
      <c r="N8" s="5" t="s">
        <v>0</v>
      </c>
      <c r="O8" s="5">
        <v>8</v>
      </c>
      <c r="P8" s="12">
        <v>33.5</v>
      </c>
      <c r="Q8" s="7">
        <v>1</v>
      </c>
    </row>
    <row r="9" spans="1:17" s="1" customFormat="1" ht="75" customHeight="1" x14ac:dyDescent="0.25">
      <c r="A9" s="5" t="s">
        <v>52</v>
      </c>
      <c r="B9" s="5" t="s">
        <v>313</v>
      </c>
      <c r="C9" s="35"/>
      <c r="D9" s="5" t="s">
        <v>316</v>
      </c>
      <c r="E9" s="5" t="s">
        <v>323</v>
      </c>
      <c r="F9" s="5" t="s">
        <v>339</v>
      </c>
      <c r="G9" s="35"/>
      <c r="H9" s="5" t="s">
        <v>313</v>
      </c>
      <c r="I9" s="5" t="s">
        <v>331</v>
      </c>
      <c r="J9" s="5" t="s">
        <v>332</v>
      </c>
      <c r="K9" s="5" t="s">
        <v>1</v>
      </c>
      <c r="L9" s="5" t="s">
        <v>98</v>
      </c>
      <c r="M9" s="5"/>
      <c r="N9" s="5" t="s">
        <v>0</v>
      </c>
      <c r="O9" s="5">
        <v>8</v>
      </c>
      <c r="P9" s="12">
        <v>33.5</v>
      </c>
      <c r="Q9" s="7">
        <v>1</v>
      </c>
    </row>
    <row r="10" spans="1:17" ht="35.1" customHeight="1" x14ac:dyDescent="0.25">
      <c r="P10" s="9">
        <f>SUM(P3:P9)</f>
        <v>356.8</v>
      </c>
      <c r="Q10" s="10">
        <f>SUM(Q3:Q9)</f>
        <v>7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8D1C1-DA2F-472B-B579-E6CBC0C8231A}">
  <dimension ref="A1:Q6"/>
  <sheetViews>
    <sheetView tabSelected="1" zoomScale="55" zoomScaleNormal="55" workbookViewId="0">
      <selection activeCell="J14" sqref="J14"/>
    </sheetView>
  </sheetViews>
  <sheetFormatPr baseColWidth="10" defaultRowHeight="35.1" customHeight="1" x14ac:dyDescent="0.25"/>
  <cols>
    <col min="1" max="1" width="10.5703125" customWidth="1"/>
    <col min="2" max="2" width="14.5703125" bestFit="1" customWidth="1"/>
    <col min="3" max="3" width="9.5703125" bestFit="1" customWidth="1"/>
    <col min="4" max="4" width="33.28515625" customWidth="1"/>
    <col min="5" max="5" width="17.140625" bestFit="1" customWidth="1"/>
    <col min="6" max="6" width="22.7109375" bestFit="1" customWidth="1"/>
    <col min="7" max="7" width="18.85546875" bestFit="1" customWidth="1"/>
    <col min="8" max="8" width="14.5703125" bestFit="1" customWidth="1"/>
    <col min="9" max="9" width="29.85546875" bestFit="1" customWidth="1"/>
    <col min="10" max="10" width="19.28515625" customWidth="1"/>
    <col min="11" max="11" width="26.28515625" bestFit="1" customWidth="1"/>
    <col min="12" max="12" width="20.42578125" customWidth="1"/>
    <col min="13" max="13" width="24.42578125" bestFit="1" customWidth="1"/>
    <col min="14" max="14" width="20.85546875" bestFit="1" customWidth="1"/>
    <col min="15" max="15" width="26" bestFit="1" customWidth="1"/>
    <col min="16" max="16" width="41.42578125" bestFit="1" customWidth="1"/>
    <col min="17" max="17" width="15" customWidth="1"/>
  </cols>
  <sheetData>
    <row r="1" spans="1:17" s="2" customFormat="1" ht="35.1" customHeight="1" x14ac:dyDescent="0.25">
      <c r="A1" s="28" t="s">
        <v>354</v>
      </c>
      <c r="B1" s="28"/>
      <c r="C1" s="28"/>
      <c r="D1" s="28"/>
      <c r="E1" s="28"/>
      <c r="F1" s="28"/>
      <c r="G1" s="28"/>
      <c r="H1" s="29" t="s">
        <v>355</v>
      </c>
      <c r="I1" s="29"/>
      <c r="J1" s="30"/>
      <c r="K1" s="31" t="s">
        <v>356</v>
      </c>
      <c r="L1" s="32"/>
      <c r="M1" s="32"/>
      <c r="N1" s="32"/>
      <c r="O1" s="32"/>
      <c r="P1" s="32"/>
      <c r="Q1" s="33"/>
    </row>
    <row r="2" spans="1:17" s="2" customFormat="1" ht="35.1" customHeight="1" x14ac:dyDescent="0.25">
      <c r="A2" s="4" t="s">
        <v>10</v>
      </c>
      <c r="B2" s="4" t="s">
        <v>11</v>
      </c>
      <c r="C2" s="4" t="s">
        <v>13</v>
      </c>
      <c r="D2" s="4" t="s">
        <v>19</v>
      </c>
      <c r="E2" s="4" t="s">
        <v>12</v>
      </c>
      <c r="F2" s="4" t="s">
        <v>22</v>
      </c>
      <c r="G2" s="4" t="s">
        <v>21</v>
      </c>
      <c r="H2" s="4" t="s">
        <v>26</v>
      </c>
      <c r="I2" s="4" t="s">
        <v>20</v>
      </c>
      <c r="J2" s="4" t="s">
        <v>27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28</v>
      </c>
      <c r="P2" s="24" t="s">
        <v>357</v>
      </c>
      <c r="Q2" s="11" t="s">
        <v>30</v>
      </c>
    </row>
    <row r="3" spans="1:17" s="1" customFormat="1" ht="96" customHeight="1" x14ac:dyDescent="0.25">
      <c r="A3" s="5" t="s">
        <v>52</v>
      </c>
      <c r="B3" s="5" t="s">
        <v>345</v>
      </c>
      <c r="C3" s="5"/>
      <c r="D3" s="5" t="s">
        <v>344</v>
      </c>
      <c r="E3" s="5"/>
      <c r="F3" s="5" t="s">
        <v>341</v>
      </c>
      <c r="G3" s="5"/>
      <c r="H3" s="5" t="s">
        <v>313</v>
      </c>
      <c r="I3" s="5" t="s">
        <v>329</v>
      </c>
      <c r="J3" s="5" t="s">
        <v>18</v>
      </c>
      <c r="K3" s="5" t="s">
        <v>1</v>
      </c>
      <c r="L3" s="5" t="s">
        <v>346</v>
      </c>
      <c r="M3" s="5"/>
      <c r="N3" s="5" t="s">
        <v>348</v>
      </c>
      <c r="O3" s="5">
        <v>232</v>
      </c>
      <c r="P3" s="12">
        <v>1200</v>
      </c>
      <c r="Q3" s="7">
        <v>1</v>
      </c>
    </row>
    <row r="4" spans="1:17" s="1" customFormat="1" ht="88.5" customHeight="1" x14ac:dyDescent="0.25">
      <c r="A4" s="5" t="s">
        <v>52</v>
      </c>
      <c r="B4" s="5" t="s">
        <v>345</v>
      </c>
      <c r="C4" s="5"/>
      <c r="D4" s="5" t="s">
        <v>344</v>
      </c>
      <c r="E4" s="5"/>
      <c r="F4" s="5" t="s">
        <v>342</v>
      </c>
      <c r="G4" s="5"/>
      <c r="H4" s="5" t="s">
        <v>313</v>
      </c>
      <c r="I4" s="5" t="s">
        <v>329</v>
      </c>
      <c r="J4" s="5" t="s">
        <v>18</v>
      </c>
      <c r="K4" s="5" t="s">
        <v>1</v>
      </c>
      <c r="L4" s="5" t="s">
        <v>346</v>
      </c>
      <c r="M4" s="5"/>
      <c r="N4" s="5" t="s">
        <v>348</v>
      </c>
      <c r="O4" s="5">
        <v>232</v>
      </c>
      <c r="P4" s="12">
        <v>1200</v>
      </c>
      <c r="Q4" s="7">
        <v>1</v>
      </c>
    </row>
    <row r="5" spans="1:17" s="1" customFormat="1" ht="93" customHeight="1" x14ac:dyDescent="0.25">
      <c r="A5" s="5" t="s">
        <v>52</v>
      </c>
      <c r="B5" s="5" t="s">
        <v>345</v>
      </c>
      <c r="C5" s="5"/>
      <c r="D5" s="5" t="s">
        <v>344</v>
      </c>
      <c r="E5" s="5"/>
      <c r="F5" s="5" t="s">
        <v>343</v>
      </c>
      <c r="G5" s="5"/>
      <c r="H5" s="5" t="s">
        <v>313</v>
      </c>
      <c r="I5" s="5" t="s">
        <v>329</v>
      </c>
      <c r="J5" s="5" t="s">
        <v>18</v>
      </c>
      <c r="K5" s="5" t="s">
        <v>1</v>
      </c>
      <c r="L5" s="5" t="s">
        <v>347</v>
      </c>
      <c r="M5" s="5"/>
      <c r="N5" s="5" t="s">
        <v>348</v>
      </c>
      <c r="O5" s="5">
        <v>188</v>
      </c>
      <c r="P5" s="12">
        <v>1000</v>
      </c>
      <c r="Q5" s="7">
        <v>1</v>
      </c>
    </row>
    <row r="6" spans="1:17" ht="35.1" customHeight="1" x14ac:dyDescent="0.25">
      <c r="P6" s="9">
        <f>SUM(P3:P5)</f>
        <v>3400</v>
      </c>
      <c r="Q6" s="10">
        <f>SUM(Q3:Q5)</f>
        <v>3</v>
      </c>
    </row>
  </sheetData>
  <mergeCells count="3">
    <mergeCell ref="A1:G1"/>
    <mergeCell ref="H1:J1"/>
    <mergeCell ref="K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SYNTHESE</vt:lpstr>
      <vt:lpstr>HORLOGE</vt:lpstr>
      <vt:lpstr>ROBERT ANDRE</vt:lpstr>
      <vt:lpstr>CAROLI</vt:lpstr>
      <vt:lpstr>LEMIERRE</vt:lpstr>
      <vt:lpstr>LERMOYEZ CUISINE</vt:lpstr>
      <vt:lpstr>MASSON 18</vt:lpstr>
      <vt:lpstr>MAYER</vt:lpstr>
      <vt:lpstr>TERRASSE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IGA342</dc:creator>
  <cp:lastModifiedBy>ROUX BAGRETTE Marie-Lise</cp:lastModifiedBy>
  <cp:lastPrinted>2025-12-18T10:36:07Z</cp:lastPrinted>
  <dcterms:created xsi:type="dcterms:W3CDTF">2015-11-24T11:29:25Z</dcterms:created>
  <dcterms:modified xsi:type="dcterms:W3CDTF">2025-12-30T09:38:03Z</dcterms:modified>
</cp:coreProperties>
</file>